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omris\Desktop\"/>
    </mc:Choice>
  </mc:AlternateContent>
  <xr:revisionPtr revIDLastSave="0" documentId="13_ncr:1_{0089DFF7-3C11-4E8C-BA3B-593E6F97C905}" xr6:coauthVersionLast="47" xr6:coauthVersionMax="47" xr10:uidLastSave="{00000000-0000-0000-0000-000000000000}"/>
  <bookViews>
    <workbookView xWindow="-110" yWindow="-110" windowWidth="19420" windowHeight="11500" firstSheet="8" activeTab="10" xr2:uid="{364A65D6-19AD-4828-A056-58D99590B24F}"/>
  </bookViews>
  <sheets>
    <sheet name="אסטרטגיה ויישובים" sheetId="15" r:id="rId1"/>
    <sheet name="גזברות" sheetId="16" r:id="rId2"/>
    <sheet name="דוברות וניו מדיה" sheetId="8" r:id="rId3"/>
    <sheet name="הון אנושי" sheetId="13" r:id="rId4"/>
    <sheet name="הנדסה" sheetId="14" r:id="rId5"/>
    <sheet name="חברה כלכלית" sheetId="10" r:id="rId6"/>
    <sheet name="חינוך" sheetId="2" r:id="rId7"/>
    <sheet name="מחשוב ומערכות מידע" sheetId="7" r:id="rId8"/>
    <sheet name="משפטית" sheetId="9" r:id="rId9"/>
    <sheet name="שירותים חברתיים" sheetId="12" r:id="rId10"/>
    <sheet name="תפו&quot;ח" sheetId="5" r:id="rId11"/>
    <sheet name="תפעול" sheetId="6" r:id="rId12"/>
    <sheet name="תכניות חוצות ארגון" sheetId="11" r:id="rId13"/>
    <sheet name="עזר" sheetId="3" r:id="rId14"/>
  </sheets>
  <externalReferences>
    <externalReference r:id="rId15"/>
    <externalReference r:id="rId16"/>
    <externalReference r:id="rId17"/>
    <externalReference r:id="rId18"/>
  </externalReferences>
  <definedNames>
    <definedName name="\b">#REF!</definedName>
    <definedName name="\c">#REF!</definedName>
    <definedName name="\d">#REF!</definedName>
    <definedName name="\e">#REF!</definedName>
    <definedName name="\f">#REF!</definedName>
    <definedName name="\g">#REF!</definedName>
    <definedName name="_1">#REF!</definedName>
    <definedName name="_2">#REF!</definedName>
    <definedName name="_3">#REF!</definedName>
    <definedName name="_4">#REF!</definedName>
    <definedName name="_5">#REF!</definedName>
    <definedName name="_6">#REF!</definedName>
    <definedName name="_7">#REF!</definedName>
    <definedName name="_xlnm._FilterDatabase" localSheetId="2" hidden="1">'דוברות וניו מדיה'!$A$2:$BX$17</definedName>
    <definedName name="_xlnm._FilterDatabase" localSheetId="6" hidden="1">חינוך!$K$166:$K$188</definedName>
    <definedName name="_xlnm._FilterDatabase" localSheetId="7" hidden="1">'מחשוב ומערכות מידע'!$A$2:$S$2</definedName>
    <definedName name="_xlnm._FilterDatabase" localSheetId="10" hidden="1">'תפו"ח'!$A$1:$S$21</definedName>
    <definedName name="_xlnm._FilterDatabase" localSheetId="11" hidden="1">תפעול!$A$3:$BV$75</definedName>
    <definedName name="_xlnm.Print_Area" localSheetId="2">'דוברות וניו מדיה'!$A$2:$R$17</definedName>
    <definedName name="_xlnm.Print_Area" localSheetId="6">חינוך!$A$1:$R$202</definedName>
    <definedName name="_xlnm.Print_Area" localSheetId="7">'מחשוב ומערכות מידע'!$A$2:$R$7</definedName>
    <definedName name="_xlnm.Print_Area" localSheetId="10">'תפו"ח'!$A$1:$S$46</definedName>
    <definedName name="_xlnm.Print_Area" localSheetId="11">תפעול!$A$2:$S$62</definedName>
    <definedName name="_xlnm.Print_Titles" localSheetId="2">'דוברות וניו מדיה'!$2:$2</definedName>
    <definedName name="_xlnm.Print_Titles" localSheetId="6">חינוך!#REF!</definedName>
    <definedName name="_xlnm.Print_Titles" localSheetId="7">'מחשוב ומערכות מידע'!$2:$2</definedName>
    <definedName name="_xlnm.Print_Titles" localSheetId="11">תפעול!#REF!</definedName>
    <definedName name="איכות_הסביבה">עזר!$B$62:$B$68</definedName>
    <definedName name="בטחון_אישי_וקהילתי">עזר!$C$62:$C$68</definedName>
    <definedName name="דרום_השרון_תהווה_דוגמא_לחברת_מופת__המחברת_בין_הקהילות_השונות_באופיין_ובזהותן_לכדי_מארג_חברתי_במרחב_הכפרי_המבוסס_על_ערבות_הדדית__חוסן_אישי_וחברתי_ותחושת_שייכות_המשפיעות_על_איכות_החיים_ויוצרות_קהילה_חזקה_ומגוונת_עבור_התושבים">עזר!$F$63:$F$68</definedName>
    <definedName name="החינוך_בדרום_השרון_מטפח_מארג_קהילתי_חינוכי_שיוצר_הזדמנויות_לצמיחה_אישית_וחברתית_המשפיעות_על_עיצוב_זהותם_ופיתוח_חוסנם_של_כל_התלמידים._קהילת_החינוך_פועלת_לחיזוק_תחושת_השייכות_לזהות_המקומית_והלאומית_ולהעצמת_חווית_המסוגלות_והרצון_להשפיע_ולעצב_חברה_טובה_יותר">עזר!$D$63:$D$68</definedName>
    <definedName name="המועצה_והנהגות_הישובים_יפעלו_יחד_לחיזוק_הביטחון_האישי_והקהילתי_בשת_פ_עם_גורמי_הביטחון_והקהילה_בשגרה_ובחירום">עזר!$C$63:$C$68</definedName>
    <definedName name="המועצה_תפעל_יחד_עם_היישובים_לשמירה_על_הצביון_הכפרי_דרך_שימור_הסביבה__החקלאות_והאקולוגיה_תוך_חינוך_לקיימות_ופיתוח_השטחים_הפתוחים">עזר!$B$63:$B$68</definedName>
    <definedName name="המועצה_תפעל_לחיזוק_כלל_יישוביה_והמשך_קיומם_כיישובים_כפריים__רב_דוריים__תוך_שמירה_על_החקלאות_והמרחב_הירוק_סביבם__ופיתוח_מנועי_צמיחה_כלכליים_למימון_השירותים_לתושבים">עזר!$E$63:$E$68</definedName>
    <definedName name="חינוך_לחברה_ערכית">עזר!$D$62:$D$68</definedName>
    <definedName name="כדג">#REF!</definedName>
    <definedName name="מטרה_2030" localSheetId="2">[1]!דרום_השרון_2030[#Headers]</definedName>
    <definedName name="מטרה_2030" localSheetId="8">[2]!דרום_השרון_2030[#Headers]</definedName>
    <definedName name="מטרה_2030" localSheetId="10">#REF!</definedName>
    <definedName name="מטרה_2030" localSheetId="11">[3]!דרום_השרון_2030[#Headers]</definedName>
    <definedName name="מטרה_2030">דרום_השרון_2030[#Headers]</definedName>
    <definedName name="מקדם_גבייה">#REF!</definedName>
    <definedName name="עתיד_המקום_מגורים_ותעשייה">עזר!$E$62:$E$68</definedName>
    <definedName name="קהילה">עזר!$F$62:$F$68</definedName>
    <definedName name="ש1" localSheetId="6">#REF!</definedName>
    <definedName name="ש1">#REF!</definedName>
    <definedName name="שיעור_ריבית">#REF!</definedName>
    <definedName name="שם_מטרה" localSheetId="7">[4]עזר!$B$61:$F$61</definedName>
    <definedName name="שם_מטרה" localSheetId="8">[2]עזר!$B$61:$F$61</definedName>
    <definedName name="שם_מטרה">עזר!$B$61:$F$61</definedName>
    <definedName name="שש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7" i="5" l="1"/>
  <c r="O196" i="5"/>
  <c r="O195" i="5"/>
  <c r="O191" i="5"/>
  <c r="O190" i="5"/>
  <c r="O187" i="5"/>
  <c r="O186" i="5"/>
  <c r="O185" i="5"/>
</calcChain>
</file>

<file path=xl/sharedStrings.xml><?xml version="1.0" encoding="utf-8"?>
<sst xmlns="http://schemas.openxmlformats.org/spreadsheetml/2006/main" count="10638" uniqueCount="3618">
  <si>
    <t>מינהל החינוך</t>
  </si>
  <si>
    <t>אבני דרך</t>
  </si>
  <si>
    <t>מס' משימה</t>
  </si>
  <si>
    <t>מטרות על דרום השרון 2030</t>
  </si>
  <si>
    <t>יעדי מועצה דרום השרון 2030</t>
  </si>
  <si>
    <t>מטרה אגפית</t>
  </si>
  <si>
    <t>יעד אגפי</t>
  </si>
  <si>
    <t>סוג משימה</t>
  </si>
  <si>
    <t>משימה</t>
  </si>
  <si>
    <t>מדד הצלחה</t>
  </si>
  <si>
    <t>עדיפות</t>
  </si>
  <si>
    <t>רבעון לסיום המשימה</t>
  </si>
  <si>
    <t>רבעון 1</t>
  </si>
  <si>
    <t>רבעון 2</t>
  </si>
  <si>
    <t>רבעון 3</t>
  </si>
  <si>
    <t>רבעון 4</t>
  </si>
  <si>
    <t>תקציב לביצוע המשימה באלפי ש"ח</t>
  </si>
  <si>
    <t>סעיף תקציבי</t>
  </si>
  <si>
    <t>שם סעיף תקציבי</t>
  </si>
  <si>
    <t>הערות</t>
  </si>
  <si>
    <t>החינוך בדרום השרון מטפח מארג קהילתי חינוכי שיוצר הזדמנויות לצמיחה אישית וחברתית המשפיעות על עיצוב זהותם ופיתוח חוסנם של כל תלמיד ותלמידה בדרום השרון. קהילת החינוך פועלת לחיזוק תחושת השייכות לזהות המקומית והלאומית ולהעצמת חווית המסוגלות והרצון להשפיע ולעצב חברה טובה יותר</t>
  </si>
  <si>
    <t>חינוך - חיזוק הקשרים ויחסי הגומלין בין המענים החינוכיים כבסיס לצמיחת קהילת החזון החינוכי</t>
  </si>
  <si>
    <t>חיזוק הקשרים בתוך הקהילה</t>
  </si>
  <si>
    <t>חיזוק וצמיחת קהילת החזון החינוכי: הורים, נוער, ילדים ותיקים / תושבים</t>
  </si>
  <si>
    <t>יוזמות</t>
  </si>
  <si>
    <t>סדנאות, מפגשים, הדרכות, הרצאות</t>
  </si>
  <si>
    <t>חיונית</t>
  </si>
  <si>
    <t>שנתי</t>
  </si>
  <si>
    <t>עיר ללא אלימות-קבלניות</t>
  </si>
  <si>
    <t>חינוך - טיפוח כלל המענים החינוכיים כמקדמי מוגנות וחוסן אישי וקהילתי</t>
  </si>
  <si>
    <t>מוגנות וחוסן</t>
  </si>
  <si>
    <t>שוטפות</t>
  </si>
  <si>
    <t>חינוך - עיצוב מענים חינוכיים המקדמים ומצמיחים כל תלמיד.ה בדרכו.ה</t>
  </si>
  <si>
    <t>בניה ופיתוח של מרכזיות רשת</t>
  </si>
  <si>
    <t>קידום מרכזיות המועצה</t>
  </si>
  <si>
    <t>חשובה</t>
  </si>
  <si>
    <t>חווה חקלאית הצטיידות</t>
  </si>
  <si>
    <t>חינוך - פיתוח והעצמת ההון האנושי תוך חתירה למצוינות בכל תחומי העשייה</t>
  </si>
  <si>
    <t>חיזוק הזהות וטיפוח ההון האנושי</t>
  </si>
  <si>
    <t>חיזוק והעצמה של קבוצת מנהלי ומנהלות בתי ספר</t>
  </si>
  <si>
    <t>כנס מנהלים</t>
  </si>
  <si>
    <t>פיתוח מרכזיית "המקום" - מרכז לפיתוח והעצמת עובדי חינוך</t>
  </si>
  <si>
    <t>פעילויות סדנאות והרצאות</t>
  </si>
  <si>
    <t>קיום הדרכות לשלל הסקטורים באגף, לפחות 20 בשנה</t>
  </si>
  <si>
    <t>יוזמות חינוכיות</t>
  </si>
  <si>
    <t>חינוך - קידום תכניות לעיצוב הזהות הממלכתית-עברית בראייה דרום שרונית</t>
  </si>
  <si>
    <t>קידום מצויינות במערכת החינוך על כל שלביה</t>
  </si>
  <si>
    <t>פדגוגיה חדשנית - העשרה וגיוון של תכנית הלימודים</t>
  </si>
  <si>
    <t>בית ספר מנגן</t>
  </si>
  <si>
    <t>שכר מדריכים ממומן בחלקו מתשלומי הורים ובית הספר</t>
  </si>
  <si>
    <t>ביצוע</t>
  </si>
  <si>
    <t>בית ספר שוחה</t>
  </si>
  <si>
    <t>תכנית למצטיינים</t>
  </si>
  <si>
    <t>השתתפות המועצה בהסעות</t>
  </si>
  <si>
    <t>חינוך - בניית ופיתוח כל מנגנוני למידה המהווים בסיס להובלת מערכת חינוך חדשנית ורלוונטית</t>
  </si>
  <si>
    <t>מקצועות המח"ר - למידה מקוונת לבגרויות במקצועות ההומניסטיקה</t>
  </si>
  <si>
    <t>תגבור תמיכה טכנית לבתי הספר התיכוניים</t>
  </si>
  <si>
    <t>מיחשוב ירקון עמותה</t>
  </si>
  <si>
    <t>עמיאסף מיחשוב עמותה</t>
  </si>
  <si>
    <t>קידום מצויינות חינוכית לילדים ונוער בסיכון</t>
  </si>
  <si>
    <t>המשך פיתוח מרכז היל"ה</t>
  </si>
  <si>
    <t>קבלת תעודת 12 שנות לימוד לכלל תלמידי הילה</t>
  </si>
  <si>
    <t>קבלניות קידום נוער</t>
  </si>
  <si>
    <t>19 תלמידים בהילה, מתוכם 1 תלמיד חוץ</t>
  </si>
  <si>
    <t>בניית מענים לילדים, להורים ולצוותי החינוך במסגרת בתי הספר ובישובים</t>
  </si>
  <si>
    <t>עדיפות נמוכה</t>
  </si>
  <si>
    <t>קידום מצויינות חינוכית לילדים עם צרכים מיוחדים והוריהם</t>
  </si>
  <si>
    <t>למידה והעשרה של קהילות חינוכיות</t>
  </si>
  <si>
    <t>קיום מפגשים לכלל הסקטורים והגעת העובדים לאותם המפגשים.</t>
  </si>
  <si>
    <t>יום המחנך, הכשרות, השתלמויות, קורסים, הרצאות, גיבוש והעצמה, מפגשים מקצועיים</t>
  </si>
  <si>
    <t>חיזוק הזהות ותחושת השייכות הישראלית והמקומית של תלמידי המועצה</t>
  </si>
  <si>
    <t>חיבור לערכי הדמוקרטיה,  שיוויון, ציונות, יהדות, סולידריות הומניזם-אנושיות</t>
  </si>
  <si>
    <t>העמקת תהליכי הנגשת מידע ודיגיטציה</t>
  </si>
  <si>
    <t>חשיפת פעילות והמענים הניתנים בנושאי חינוך ברחבי המועצה לציבור הרחב</t>
  </si>
  <si>
    <t>חומרי מדיה - סרטונים, חוברות דיגיטליות וכו'</t>
  </si>
  <si>
    <t>הוצאות פרסום</t>
  </si>
  <si>
    <t>פיתוח ותחזוקת אתר האינטרנט ומערכת הקוינג</t>
  </si>
  <si>
    <t>פחות פניות - יותר שימוש באתר ומענה לתושבים באמצעות מערכות דיגיטליות</t>
  </si>
  <si>
    <t>חייבת להתבצע</t>
  </si>
  <si>
    <t>פרוייקטים</t>
  </si>
  <si>
    <t>בי"ס עמי אסף המשותף- הרחבה לתיכון וקידום בינוי ע"י משרד החינוך- קבלת הרשאה תקציבית</t>
  </si>
  <si>
    <t>תקצוב אגף הנדסה לתכנון אדריכלי</t>
  </si>
  <si>
    <t>רישום לטיפולים בכל שעות הפעילות המוצעות כעת על ידי המפעיל והפעלה במקביל בשלוחת צור יצחק</t>
  </si>
  <si>
    <t>הכנסות תקורה בלבד</t>
  </si>
  <si>
    <t>המשך הטמעת השימוש במערכת לניהול ומעקב הסעים, ניהול כ"א וניהול תקציב</t>
  </si>
  <si>
    <t>הסעות תלמידים חינוך רגיל</t>
  </si>
  <si>
    <t>המחלקה לחינוך הגיל הרך - לידה עד 6</t>
  </si>
  <si>
    <t>למידה המקדמת כל תלמיד.ה בדרכו.ה</t>
  </si>
  <si>
    <t>יעוץ והדרכה בגנ"י</t>
  </si>
  <si>
    <t>זיהוי ואיתור מוקדם בגילאי לידה עד 3</t>
  </si>
  <si>
    <t>יחידת הדרכה - הכנסת פונקציה ייעודית לזיהוי ואיתור מוקדם</t>
  </si>
  <si>
    <t>חיזוק ההון האנושי</t>
  </si>
  <si>
    <t>חיזוק החוסן של מנהלות הגנים</t>
  </si>
  <si>
    <t>עבודות קבלניות</t>
  </si>
  <si>
    <t>בשת"פ עם השפ"ח</t>
  </si>
  <si>
    <t>חיזוק הקשר הצוותי</t>
  </si>
  <si>
    <t>שיח צוותי בעגלה</t>
  </si>
  <si>
    <t>חיזוק הקשר בין הרשות למסגרות הפרטיות</t>
  </si>
  <si>
    <t>שולחנות עגולים למנהלות מסגרות לידה עד 3</t>
  </si>
  <si>
    <t>חיזוק הקשר הרב דורי</t>
  </si>
  <si>
    <t>עיצוב זהות ממלכתית עברית (דמוקרטיה, זכויות הפרט, שיוויון, ציונות, יהדות, סולידריות הומניזם-אנושיות, חקלאות – עבודת אדמה)</t>
  </si>
  <si>
    <t>חיבור לעבודת אדמה, ציונות</t>
  </si>
  <si>
    <t>הסעות</t>
  </si>
  <si>
    <t>גינה מקיימת</t>
  </si>
  <si>
    <t>חיבור לעבודת אדמה, ציונות ולמועצה אזורית</t>
  </si>
  <si>
    <t>חיזוק תחושת המוגנות בגנים "אדומים"</t>
  </si>
  <si>
    <t>עיר  ללא  אלימות-עמותה לקידום החינוך</t>
  </si>
  <si>
    <t>למידה חדשנית ורלוונטית</t>
  </si>
  <si>
    <t>יזמות וחדשנות בגנים</t>
  </si>
  <si>
    <t>טיפוח זהות מקומית
חיזוק תחושת השייכות והמעורבות הסביבתית</t>
  </si>
  <si>
    <t>חיזוק הקשר רב דורי</t>
  </si>
  <si>
    <t>מענה לתלמידי קצה</t>
  </si>
  <si>
    <t>העשרת תכנים לימודיים והיכרות עם עולם המוסיקה</t>
  </si>
  <si>
    <t>שיפור והקניית סגנונות שחייה וקידום אורח חיים פעיל ובריא</t>
  </si>
  <si>
    <t>מתן - בית ספר שוחה</t>
  </si>
  <si>
    <t>העשרת תכנים לימודיים</t>
  </si>
  <si>
    <t>אקדמיק ג'וניור- שיעורי העשרה באנגלית לכיתות ד' ה'</t>
  </si>
  <si>
    <t>יוזמות ופרויקטים יסודי</t>
  </si>
  <si>
    <t>אפשרות בחירה לתלמידים להשתלב בקורסים של בתי הספר השונים, יום בחירה דיגיטלי</t>
  </si>
  <si>
    <t>בניית קבוצת שייכות
רגע של היוועצות עם הקולגות</t>
  </si>
  <si>
    <t>הכרת תודה לצוותי חינוך</t>
  </si>
  <si>
    <t>יום המחנך</t>
  </si>
  <si>
    <t>קידום מערכת החינוך במועצה</t>
  </si>
  <si>
    <t>חיזוק הקשר רשות משרד החינוך</t>
  </si>
  <si>
    <t xml:space="preserve">פגישות סדירות עם מפקחות </t>
  </si>
  <si>
    <t>קריאה בהנאה - מתנדבים מהגיל השלישי המגיעים להקריא לילדי כיתה א'</t>
  </si>
  <si>
    <t>חיזוק הקשר בין בתי הספר ובין התלמידים.
חיזוק הייחודיות הבית ספרית</t>
  </si>
  <si>
    <t>שיתוף של כלל בתי הספר בפרויקט והוצאה של שני ימי הבחירה במשך השנה</t>
  </si>
  <si>
    <t>עיצוב זהות ממלכתית עברית</t>
  </si>
  <si>
    <t>פלטפורמה להיוועצות ושיתוף באתגרים</t>
  </si>
  <si>
    <t>מחלקת חינוך מיוחד ופרט</t>
  </si>
  <si>
    <t>קבלניות חנ"מ</t>
  </si>
  <si>
    <t>תב"ר חדש</t>
  </si>
  <si>
    <t xml:space="preserve">לקראת תשפ"ה - 212 ועדות </t>
  </si>
  <si>
    <t>פיתוח קהילת ההורים  המיוחדים בדרום השרון</t>
  </si>
  <si>
    <t xml:space="preserve">הקמת ועדה רשותית לילדים עם צרכים מיוחדים </t>
  </si>
  <si>
    <t>התכנסות 4 פעמים בשנה ויצירת שותפויות בין אגפיות במועצה</t>
  </si>
  <si>
    <t>הרחבת המענים לילדים במסגרות החינוך המיוחד</t>
  </si>
  <si>
    <t>לדגומא: פרלמנט בחווה החקלאית בשישי אחה"צ עם גננת יעודית לילדים ופעילות מעשירה במקביל להורים)</t>
  </si>
  <si>
    <t>פיתוח מיומנויות רגשיות וחוסן  בקרב ילדים עם קשיים התנהגותיים</t>
  </si>
  <si>
    <t>שיפור השירות</t>
  </si>
  <si>
    <t>תב"ר מחשוב</t>
  </si>
  <si>
    <t>מחלקת חינוך מיוחד ופרט - הסעות</t>
  </si>
  <si>
    <t>הסעת ילדים בחינוך המיוחד</t>
  </si>
  <si>
    <t>בתשפ"ה 307 ילדים מוסעים באמצעות 143 קווים</t>
  </si>
  <si>
    <t>בקרה תקציבית על כל הוצאות הסעות חינוך מיוחד + רגיל, צמצום עלויות (התייעלות+ בקרה מוגברת על חשבוניות) והעלאת הכנסות ממשרד החינוך</t>
  </si>
  <si>
    <t>בצוע בקרות שטח בקווי הסעות חינוך מיוחד</t>
  </si>
  <si>
    <t xml:space="preserve">חלק מהסכם ליווי  שנתי </t>
  </si>
  <si>
    <t>מחלקת תפעול</t>
  </si>
  <si>
    <t>פיתוח והעצמת עובדי מנהלה בבתי הספר: כנסים וימי הערכות סדורים, סיורים בבתי הספר, שילוב בקורסי המועצה, קורס יעודי לאבות בית ומנהלניות</t>
  </si>
  <si>
    <t>מבני חינוך תקינים, בטיחותיים ועונים על הצורך ואופי הפעילות ובהתאמה לחזון החינוך</t>
  </si>
  <si>
    <t>שיפוצים ותחזוקה</t>
  </si>
  <si>
    <t>ליווי הליך התקנות מערכות סולריות במגרשים בבתי הספר ברחבי המועצה</t>
  </si>
  <si>
    <t>ההתקנה מבוצעת ע"י החכ"ל</t>
  </si>
  <si>
    <t>מעקב אחר תחזוקת מוסדות החינוך בכלל הרבדים- חשמל, אינסטלציה, הצללות, מתקני משחק, מערכות מתח נמוך - בסיוע מנהלי מחלקות רלוונטים במועצה</t>
  </si>
  <si>
    <t>הצטיידות מזגנים</t>
  </si>
  <si>
    <t>שיפוצים ועבודות במוסדות חינוך</t>
  </si>
  <si>
    <t xml:space="preserve">הצללת מוסדות חינוך- </t>
  </si>
  <si>
    <t>ציוד יסודי מוסדות חינוך</t>
  </si>
  <si>
    <t xml:space="preserve">שדרוג מוסדות חינוך- </t>
  </si>
  <si>
    <t>שיפור השירות לתושב ולקהילה</t>
  </si>
  <si>
    <t>הכנסות</t>
  </si>
  <si>
    <t xml:space="preserve"> השירות הפסיכולוגי החינוכי</t>
  </si>
  <si>
    <t>הנחיית קבוצות עבודה מועצתיות מנהלים,  מנהלות גנים, וקבוצות מורים בבתי הספר</t>
  </si>
  <si>
    <t>תמיכה בפעילות השוטפת של המוסדות החינוך, צוותי החינוך, תלמידים והוריהם</t>
  </si>
  <si>
    <t xml:space="preserve">ליווי התפתחותי לגנים הצעירים (עבודה עם צוות חינוכי, תצפיות, שיחות עם הורים, בניית תכנית חינוכית, הפניות לאבחונים ועוד). </t>
  </si>
  <si>
    <t>שכר פסיכולוגים</t>
  </si>
  <si>
    <t>חיזוק הבעה רגשית</t>
  </si>
  <si>
    <t>תכנית מיטיבה לטיפול בילדים עם קשיים התנהגותיים</t>
  </si>
  <si>
    <t>קיום 6 מפגשים שנתיים + משוב צוותים</t>
  </si>
  <si>
    <t>הרחבת המענים לתושבים</t>
  </si>
  <si>
    <t>דרום השרון תהווה דוגמא לחברת מופת, המחברת בין הקהילות השונות באופיין ובזהותן לכדי מארג חברתי במרחב הכפרי המבוסס על ערבות הדדית, חוסן אישי וחברתי ותחושת שייכות המשפיעות על איכות החיים ויוצרות קהילה חזקה ומגוונת עבור התושבים</t>
  </si>
  <si>
    <t>שעות טיפול לילדים והורים</t>
  </si>
  <si>
    <t>200 שעות טיפול</t>
  </si>
  <si>
    <t>על בסיס תקציב מקול קורא משרד החינוך</t>
  </si>
  <si>
    <t>טיפולים קצרי מועד, וארוכי טווח לילדים והדרכות הורים</t>
  </si>
  <si>
    <t>איתור והפניית ילדים לחינוך המיוחד (השתתפות בועדות שילוב, ועדות השמה, ועדות החלטה)</t>
  </si>
  <si>
    <t>התמקצעות</t>
  </si>
  <si>
    <t xml:space="preserve">הדרכה לצוות הפסיכולוגים </t>
  </si>
  <si>
    <t>על בסי שעות שפי משה"ח</t>
  </si>
  <si>
    <t>המחלקה לקידום ילדים ונוער</t>
  </si>
  <si>
    <t>מנהיגות מגשרת - הפעלת קבוצות בכל בתי הספר היסודיים, ליוזמה ופעולה</t>
  </si>
  <si>
    <t>בכלל בתי הספר היסודיים. כ - 18 משתתפים בכל קבוצה</t>
  </si>
  <si>
    <t>התלמידים מתנדבים מעצם היותם מנהיגים מגשרים</t>
  </si>
  <si>
    <t>הנחייה מקצועית של מדריכי המוגנות לאורך השנה ע"י מנחה חינוכי שגם מוביל מיזמים למניעת אלימות בחינוך</t>
  </si>
  <si>
    <t>פיתוח מקצועי בתחום התנהגויות סיכון</t>
  </si>
  <si>
    <t>כ- 10 הכשרות</t>
  </si>
  <si>
    <t>להבה קבלניות</t>
  </si>
  <si>
    <t>הרחבת המענים להורים</t>
  </si>
  <si>
    <t>בית ספר להורות ומשפחה
הפעלת מועדון הרצאות, קיום סדנאות תהליכיות להורים, סדנאות משותפות הורים וילדים, תמיכה בסיירות הורים יישוביות ומועצתיות, סדנאות לאוכלוסייה ייעודית (הורים יחידניים, צעירים, לנוער להט"ב, זוגיות ויחסים)</t>
  </si>
  <si>
    <t>קבוצה יעודית להורים ממשפחות משרתות מילואים</t>
  </si>
  <si>
    <t>סל מענים ישוביים</t>
  </si>
  <si>
    <t>קיום של 10 פעילויות ביישובים שונים ברחבי המועצה</t>
  </si>
  <si>
    <t>מענה לבני נוער בסיכון, במרחב הבלתי פורמלי</t>
  </si>
  <si>
    <t>פעילות קבוצות מאותרות בישובים</t>
  </si>
  <si>
    <t>הסברה לכלל קהלי היעד, בנושא הסכנות והאתגרים במועדים אלו</t>
  </si>
  <si>
    <t>קמפיינים מניעתיים בסמוך למוקדי בילוי (סילבסטר,פורים, ל"ג בעומר)</t>
  </si>
  <si>
    <t xml:space="preserve">קמפיין פרסומי בכל אחד מהמועדים המצוינים </t>
  </si>
  <si>
    <t>מניעת אלימות במוסדות החינוך</t>
  </si>
  <si>
    <t>עליה במדד תחושת המוגנות במיצב הבית ספרי (לא כולל רכזת מוגנות גנים- מופיעה בקדם יסודי)</t>
  </si>
  <si>
    <t>מניעת אלימות בגני ילדים "אדומים"</t>
  </si>
  <si>
    <t>קידום מיומנויות תקשורת בקרב ילדים ובני נוער, ככלי למניעת אלימות</t>
  </si>
  <si>
    <t xml:space="preserve">קיום פעילות אחת בכל אחד מבתי הספר במועצה </t>
  </si>
  <si>
    <t>מתן כלים לילדים ובני נוער למניעת התנהגויות סיכון ברשת, תוך העלאת המודעות לאחריות האישית</t>
  </si>
  <si>
    <t>שבוע גלישה בטוחה</t>
  </si>
  <si>
    <t>מתן ידע ומיומנויות לבני נוער, בנושאי אלימות, סמים ואלכוהול</t>
  </si>
  <si>
    <t>תוכנית מב"ס- סדנאות, הרצאות והצגות בנושא התנהגויות סיכון</t>
  </si>
  <si>
    <t>פיתוח מקצועי לאנשי חינוך/טיפול</t>
  </si>
  <si>
    <t>מתן מענה חינוכי טיפולי באופן פרטני, לתלמידים מאותרים</t>
  </si>
  <si>
    <t>ליווי פרטני</t>
  </si>
  <si>
    <t>יצירת מעטפת של מוגנות בשעות הערב/לילה ואיתור בני נוער במצבי סיכון והפנייה להמשך טיפול</t>
  </si>
  <si>
    <t>מענה חינוכי/התנהגותי/טיפולי עפ"י מיפוי</t>
  </si>
  <si>
    <t>ליווי אישי
הכנה לצו ראשון
הכנה לשירות משמעותי</t>
  </si>
  <si>
    <t>מענה השכלתי, חברתי וחינוכי, לנוער נושר</t>
  </si>
  <si>
    <t>תכנית היל"ה - מענה חינוכי טיפולי לנוער נושר להשגת המטרות והכנתם לחיים שלאחר סיום הלימודים</t>
  </si>
  <si>
    <t>מענה חינוכי/רגשי עבור משפחות רווחה, לאחר שעות הלימודים</t>
  </si>
  <si>
    <t>מועדונית נווה ימין</t>
  </si>
  <si>
    <t>קול קורא מוגש ע"י אגף החינוך, התקציב מועבר לאגף שירותים חברתיים</t>
  </si>
  <si>
    <t>מניעת נשירה סמויה/גלויה במעבר בין החטיבה לתיכון</t>
  </si>
  <si>
    <t>תכנית מנע קבסית</t>
  </si>
  <si>
    <t>השמת תלמידים</t>
  </si>
  <si>
    <t>עבודת קב"ס</t>
  </si>
  <si>
    <t>שמירה על אחוזי נשירה אפסיים, שיתופי פעולה הדוקים בין מסגרות החינוך המועצתיות וחוץ מועצתיות</t>
  </si>
  <si>
    <t>יצירת אופק תעסוקתי</t>
  </si>
  <si>
    <t>מגוון סדנאות וקורסים מקצועיים  במהלך חודשי הקיץ בישובים</t>
  </si>
  <si>
    <t>פרויקט להב"ה</t>
  </si>
  <si>
    <t>חשיפה לעולם העבודה ומתן כלים להתמדה</t>
  </si>
  <si>
    <t>תעסוקת קיץ לנערים בבתי הספר במסגרת שיפוצי קיץ</t>
  </si>
  <si>
    <t>שכר חינוך</t>
  </si>
  <si>
    <t>שכר נערים</t>
  </si>
  <si>
    <t>כספים וחשבות</t>
  </si>
  <si>
    <t>מקסום הכנסות</t>
  </si>
  <si>
    <t>חשבות חינוך קבלניות</t>
  </si>
  <si>
    <t xml:space="preserve"> הקמת צוות מיצוי הכספים שמגיעים למועצה  מהקולות הקוראים של כלל המועצה בשיתוף עם הגזברות ואגפים נוספים</t>
  </si>
  <si>
    <t>בקרה על הוצאות</t>
  </si>
  <si>
    <t>בקרה על הוצאות האגף , פתיחת הזמנות לכל להוצאה + הקלדת חשבוניות בגין הוצאות אלו על מנת לוודא רישום נכון ותקין</t>
  </si>
  <si>
    <t>הרחבת השירות</t>
  </si>
  <si>
    <t xml:space="preserve"> מענה לכלל המנהלים באגף כולל מנהלי בתי הספר והגורמים המקצועיים בבתי הספר לבעיות השוטפות שמתעוררות</t>
  </si>
  <si>
    <t xml:space="preserve">ליווי שוטף של מזכירות הכספים בבתי הספר במהלך השנה  המורכבת של הגפן תוך העמקת ידע באמצעות קורס מקצועי </t>
  </si>
  <si>
    <t>סטטוס ביצוע</t>
  </si>
  <si>
    <t>אגף</t>
  </si>
  <si>
    <t>מחלקה</t>
  </si>
  <si>
    <t>טרם החלה</t>
  </si>
  <si>
    <t>תפעול ובטחון</t>
  </si>
  <si>
    <t>איכות הסביבה וקיימות</t>
  </si>
  <si>
    <t>טרם החלה ותושלם עד סוף השנה</t>
  </si>
  <si>
    <t>בטחון</t>
  </si>
  <si>
    <t>מתקדמת עפ"י תכנית</t>
  </si>
  <si>
    <t>טכנית</t>
  </si>
  <si>
    <t>תשלומים</t>
  </si>
  <si>
    <t>בוצעה חלקית</t>
  </si>
  <si>
    <t>נקיון ופינוי אשפה</t>
  </si>
  <si>
    <t>שכר</t>
  </si>
  <si>
    <t>בוצעה חלקית ותושלם עד סוף השנה</t>
  </si>
  <si>
    <t>רישוי עסקים</t>
  </si>
  <si>
    <t>התייעלות</t>
  </si>
  <si>
    <t>בוצעה</t>
  </si>
  <si>
    <t>תחבורה</t>
  </si>
  <si>
    <t>משימה חדשה שהתווספה במהלך השנה</t>
  </si>
  <si>
    <t>בוטלה</t>
  </si>
  <si>
    <t>הנדסה</t>
  </si>
  <si>
    <t>שונות</t>
  </si>
  <si>
    <t>תדחה לשנה הבאה</t>
  </si>
  <si>
    <t>תכנון</t>
  </si>
  <si>
    <t>רישוי</t>
  </si>
  <si>
    <t>פיקוח ואכיפה</t>
  </si>
  <si>
    <t>אסטרטגיה ויישובים</t>
  </si>
  <si>
    <t>יישובים</t>
  </si>
  <si>
    <t>אסטרטגיה</t>
  </si>
  <si>
    <t>שירות</t>
  </si>
  <si>
    <t>סוגי חסמים</t>
  </si>
  <si>
    <t>עדיפות המשימה</t>
  </si>
  <si>
    <t>לא היתה היענות</t>
  </si>
  <si>
    <t>מחשוב ומערכות מידע</t>
  </si>
  <si>
    <t>מערכות מידע</t>
  </si>
  <si>
    <t>לא זכינו בקול קורא</t>
  </si>
  <si>
    <t>תמיכה טכנית</t>
  </si>
  <si>
    <t>אין תקציב</t>
  </si>
  <si>
    <t>עמותת תפוח</t>
  </si>
  <si>
    <t>נוער</t>
  </si>
  <si>
    <t>התקשרות שהתעכבה</t>
  </si>
  <si>
    <t>צעירים</t>
  </si>
  <si>
    <t>תכנון לא מיטבי</t>
  </si>
  <si>
    <t>ותיקים</t>
  </si>
  <si>
    <t>שינוי בתיעדוף</t>
  </si>
  <si>
    <t>תרבות</t>
  </si>
  <si>
    <t>אחר</t>
  </si>
  <si>
    <t>ספורט</t>
  </si>
  <si>
    <t>צהרונים</t>
  </si>
  <si>
    <t>תכנית דרום השרון 2023</t>
  </si>
  <si>
    <t>שם מטרה</t>
  </si>
  <si>
    <t>פירוט המטרה</t>
  </si>
  <si>
    <t>יעדים</t>
  </si>
  <si>
    <t>חינוך לחברה ערכית</t>
  </si>
  <si>
    <t>עתיד המקום מגורים ותעשייה</t>
  </si>
  <si>
    <t>המועצה תפעל לחיזוק כלל יישוביה והמשך קיומם כיישובים כפריים, רב דוריים, תוך שמירה על החקלאות והמרחב הירוק סביבם, ופיתוח מנועי צמיחה כלכליים למימון השירותים לתושבים</t>
  </si>
  <si>
    <t>עתיד המקום - עידוד מבנה רב דורי של הישובים לטובת המשך קיום הקהילות</t>
  </si>
  <si>
    <t>עתיד המקום - הגדלת הידע מגורים ובמחיר אפשרי לדור הצעיר בתחומי המועצה</t>
  </si>
  <si>
    <t>עתיד המקום - ניהול יוזם של המאבקים הגיאוגרפיים והתכנוניים</t>
  </si>
  <si>
    <t>עתיד המקום - פיתוח אזורי תעסוקה משותפים עם שכנים וגופים ציבוריים</t>
  </si>
  <si>
    <t>עתיד המקום - פיתוח אזור תעסוקה למימון אחזקת צור יצחק כישוב גדול</t>
  </si>
  <si>
    <t>עתיד המקום - עידוד פיתוח טכנולוגיה חקלאית ואנרגיה מתחדשת</t>
  </si>
  <si>
    <t>בטחון אישי וקהילתי</t>
  </si>
  <si>
    <t>המועצה והנהגות הישובים יפעלו יחד לחיזוק הביטחון האישי והקהילתי בשת"פ עם גורמי הביטחון והקהילה בשגרה ובחירום</t>
  </si>
  <si>
    <t>בטחון - הכנה וחיזוק מקצועי לצוותי החירום היישוביים (צח"י)</t>
  </si>
  <si>
    <t>בטחון - חיזוק כוח כוננות מועצתי בחירום</t>
  </si>
  <si>
    <t>בטחון - הרחבת מערך הבטחון המועצתי: מרכיבי בטחון טכנולוגיים, מוקד רואה וכוח מגיב לאירוע</t>
  </si>
  <si>
    <t>קהילה</t>
  </si>
  <si>
    <t>קהילה - חיזוק תחושת השייכות והזהות לקהילה המקומית והאזורית</t>
  </si>
  <si>
    <t>קהילה - הגברת החוסן הקהילתי</t>
  </si>
  <si>
    <t>קהילה - שיתוף ושותפות</t>
  </si>
  <si>
    <t>קהילה - חיבור בין דורי</t>
  </si>
  <si>
    <t>קהילה - טיפוח אורח חיים ואיכות חיים</t>
  </si>
  <si>
    <t>איכות הסביבה</t>
  </si>
  <si>
    <t>המועצה תפעל יחד עם היישובים לשמירה על הצביון הכפרי דרך שימור הסביבה, החקלאות והאקולוגיה תוך חינוך לקיימות ופיתוח השטחים הפתוחים</t>
  </si>
  <si>
    <t>איכות הסביבה - שמירה על השטחים הירוקים - מסדרון אקולוגי</t>
  </si>
  <si>
    <t>איכות הסביבה - מעבר לשימוש באנרגיה מתחדש וירוקה</t>
  </si>
  <si>
    <t>איכות הסביבה - התייעלות בטיפול בפסולת ביישובי המועצה</t>
  </si>
  <si>
    <t>איכות הסביבה - פיתוח אתרי טבע ונוף - טיילות ליד הבית</t>
  </si>
  <si>
    <t>איכות הסביבה - התמודדות וטיפול במזיקים תוך שמירה על הסביבה</t>
  </si>
  <si>
    <t>איכות הסביבה - פיקוח על חיות הבר ומתן מענה וטרינרי</t>
  </si>
  <si>
    <t>החינוך בדרום השרון מטפח מארג קהילתי חינוכי שיוצר הזדמנויות לצמיחה אישית וחברתית המשפיעות על עיצוב זהותם ופיתוח חוסנם של כל התלמידים. קהילת החינוך פועלת לחיזוק תחושת השייכות לזהות המקומית והלאומית ולהעצמת חווית המסוגלות והרצון להשפיע ולעצב חברה טובה יותר</t>
  </si>
  <si>
    <t>שמירה על השטחים הירוקים - מסדרון אקולוגי</t>
  </si>
  <si>
    <t>הכנה וחיזוק מקצועי לצוותי החירום היישוביים (צח"י)</t>
  </si>
  <si>
    <t>עיצוב מענים חינוכיים המקדמים ומצמיחים כל תלמיד.ה בדרכו.ה</t>
  </si>
  <si>
    <t>עידוד מבנה רב דורי של הישובים לטובת המשך קיום הקהילות</t>
  </si>
  <si>
    <t>חיזוק תחושת השייכות והזהות לקהילה המקומית והאזורית</t>
  </si>
  <si>
    <t>מעבר לשימוש באנרגיה מתחדש וירוקה</t>
  </si>
  <si>
    <t>חיזוק כוח כוננות מועצתי בחירום</t>
  </si>
  <si>
    <t>פיתוח והעצמת ההון האנושי תוך חתירה למצוינות בכל תחומי העשייה</t>
  </si>
  <si>
    <t>הגדלת הידע מגורים ובמחיר אפשרי לדור הצעיר בתחומי המועצה</t>
  </si>
  <si>
    <t>הגברת החוסן הקהילתי</t>
  </si>
  <si>
    <t>התייעלות בטיפול בפסולת ביישובי המועצה</t>
  </si>
  <si>
    <t>הרחבת מערך הבטחון המועצתי: מרכיבי בטחון טכנולוגיים, מוקד רואה וכוח מגיב לאירוע</t>
  </si>
  <si>
    <t>חיזוק הקשרים ויחסי הגומלין בין המענים החינוכיים כבסיס לצמיחת קהילת החזון החינוכי</t>
  </si>
  <si>
    <t>ניהול יוזם של המאבקים הגיאוגרפיים והתכנוניים</t>
  </si>
  <si>
    <t>שיתוף ושותפות</t>
  </si>
  <si>
    <t>פיתוח אתרי טבע ונוף - טיילות ליד הבית</t>
  </si>
  <si>
    <t>קידום תכניות לעיצוב הזהות הממלכתית-עברית בראייה דרום שרונית</t>
  </si>
  <si>
    <t>פיתוח אזורי תעסוקה משותפים עם שכנים וגופים ציבוריים</t>
  </si>
  <si>
    <t>חיבור בין דורי</t>
  </si>
  <si>
    <t>התמודדות וטיפול במזיקים תוך שמירה על הסביבה</t>
  </si>
  <si>
    <t>טיפוח כלל המענים החינוכיים כמקדמי מוגנות וחוסן אישי וקהילתי</t>
  </si>
  <si>
    <t>פיתוח אזור תעסוקה למימון אחזקת צור יצחק כישוב גדול</t>
  </si>
  <si>
    <t>טיפוח אורח חיים ואיכות חיים</t>
  </si>
  <si>
    <t>פיקוח על חיות הבר ומתן מענה וטרינרי</t>
  </si>
  <si>
    <t>בניית ופיתוח כל מנגנוני למידה המהווים בסיס להובלת מערכת חינוך חדשנית ורלוונטית</t>
  </si>
  <si>
    <t>עידוד פיתוח טכנולוגיה חקלאית ואנרגיה מתחדשת</t>
  </si>
  <si>
    <t>תקציב (באלפים)</t>
  </si>
  <si>
    <t>העמקת הרצף החינוכי התפתחותי</t>
  </si>
  <si>
    <t>העמקת השימוש במשאלה כמרחב השאלה פעיל</t>
  </si>
  <si>
    <t>המשאלה כמרחב השאלה</t>
  </si>
  <si>
    <t>חיזוק החוסן של תומכות החינוך</t>
  </si>
  <si>
    <t>סדנאות לצוותי החינוך לידה עד 3</t>
  </si>
  <si>
    <t>חיזוק תפקיד מנהלת הגיל הרך בהסתכלות רצף חינוכי וקהילה</t>
  </si>
  <si>
    <t xml:space="preserve">פורום מנהלות הגיל הרך </t>
  </si>
  <si>
    <t>איתור ילדים שאינם במסגרות חינוכיות לידה עד 3</t>
  </si>
  <si>
    <t>מענים לילדים שאינם במסגרות מוכרות</t>
  </si>
  <si>
    <t>22 גני חובה, ט"ח, ר"ג, 2-3 ביקורים בשנה לכל גן (66 פעמים)</t>
  </si>
  <si>
    <t>ליווי 4 גנים שנה שנייה בתכנית ועוד 8 גנים ליווי שנה ראשונה</t>
  </si>
  <si>
    <t>עד 4 גנים בשנה - גנים "אדומים" שהוגדרו מראש (ילדים לא מאותרים, ילדים שלא מקבלים מענים)</t>
  </si>
  <si>
    <t xml:space="preserve">תכנית מעברים - זיהוי עקרונות משותפים והתאמה על פי גילאים </t>
  </si>
  <si>
    <t>התכנית מתקיימת במהלך תשפ"ו וכוללת 3 מפגשים, הראשון בנובמבר 2025 והשניים הנוספים במהלך המחצית הראשונה של 2026</t>
  </si>
  <si>
    <t>קיום מפגש</t>
  </si>
  <si>
    <t xml:space="preserve">קיום מפגש </t>
  </si>
  <si>
    <t>?</t>
  </si>
  <si>
    <t>קיום 3 מפגשים</t>
  </si>
  <si>
    <t>קיום 2 מפגשים</t>
  </si>
  <si>
    <t>התכנית מתקיימת במהלך תשפ"ו וכוללת 6 מפגשים, הראשון בנובמבר 2025 והנוספים במהלך המחצית הראשונה של 2026</t>
  </si>
  <si>
    <t>צוותי 16 גנים נפגשים בעגלת קפה לישיבת צוות באוירה אחרת בלווי פסיכולוג מהשפ"ח.
התכנית מתקיימת במהלך תשפ"ו וכוללת 6 מפגשים, הראשון בנובמבר 2025 והנוספים במהלך המחצית הראשונה של 2026</t>
  </si>
  <si>
    <t>התכנית מקיימת 4 מפגשים. הראשון בדצמבר 2024 והמפגשים הנוספים מתקיימים במהלך הרבעון הראשון</t>
  </si>
  <si>
    <t>ב - 3 גנים. יום שיא</t>
  </si>
  <si>
    <t>קיום יום שיא</t>
  </si>
  <si>
    <t>עבודה עם הגננות ועם ה"אולם" לקראת יום השיא</t>
  </si>
  <si>
    <t>הצלחת יום השיא - הילדים  הצליחו במשימה</t>
  </si>
  <si>
    <t>פרוייקט שילוב תלמידי כתות חינוך מיוחד עם כתות חינוך רגיל - בניית תכניות ללימוד ופעילות משותפת על בסיס אפיוני הלקויות</t>
  </si>
  <si>
    <t>כלל בתי ספר יסודיים שיש בהן כתות חנ"מ: אהרוניביץ', יצחק נבון, צור יצחק, צופית)</t>
  </si>
  <si>
    <r>
      <rPr>
        <sz val="7"/>
        <color theme="1"/>
        <rFont val="Times New Roman"/>
        <family val="1"/>
      </rPr>
      <t xml:space="preserve"> </t>
    </r>
    <r>
      <rPr>
        <sz val="11"/>
        <color theme="1"/>
        <rFont val="Arial"/>
        <family val="2"/>
      </rPr>
      <t xml:space="preserve">קיום פיילוט לתכנית לפיתוח מיומנויות חשיבה לגני עיכוב התפתחותי במרכז חדשנות </t>
    </r>
  </si>
  <si>
    <t>השילוב הופך להיות "טבעי" בבתי הספר, פידבק חיובי מהצוותים</t>
  </si>
  <si>
    <t>הטמעת העבודה של גן תקשורת בחגור</t>
  </si>
  <si>
    <t xml:space="preserve">גן שנפתח בתשפ"ו </t>
  </si>
  <si>
    <t>הטמעת העבודה של בי"ס ברוש (יסודי נפשי רגשי)</t>
  </si>
  <si>
    <t>גידול מ - 3 ל - 4 כתות בתשפ"ו ול - 6 כתות בתשפ"ז</t>
  </si>
  <si>
    <t xml:space="preserve">הטמעת כתת י' חדשה בעמי אסף משותף בשכבת י' של עמי אסף </t>
  </si>
  <si>
    <t>פתיחת כתה נוספת בתשפ"ז</t>
  </si>
  <si>
    <t>הטמעת העבודה של 2 כתות ז' לקויי למידה ב"בראשית" וב"עמי אסף"</t>
  </si>
  <si>
    <t>פעילויות תנועה מותאמות לילדים  בכתות תקשורות בבתי ספר יסודיים</t>
  </si>
  <si>
    <t>תלוי איתור מקור תקציבי</t>
  </si>
  <si>
    <t>קיום פיילוט לעידוד ילדים להשתתף בוועדות זכאות ואפיון</t>
  </si>
  <si>
    <t>פיילוט ב - 3 בתי ספר: בראשית, כצנלסון ויחדיו</t>
  </si>
  <si>
    <t xml:space="preserve">השתתפות כלשהי של כ - 70% מהילדים בוועדות </t>
  </si>
  <si>
    <t>נהלים והדרכות ותחילת ועדות</t>
  </si>
  <si>
    <t>ועדות</t>
  </si>
  <si>
    <t>קידום השילוב של ילדי החנ"מ במסגרות החינוך הרגילות</t>
  </si>
  <si>
    <t>הענשרה והעצמת צוות תומכות החינוך המיוחד</t>
  </si>
  <si>
    <t>הכשרות מקצועיות לתומכות החינוך עפ"י תחום הלקות הרלוונטי (מפגשים לאורך השנה)</t>
  </si>
  <si>
    <t>השתתפות 20 תומכות</t>
  </si>
  <si>
    <t>ההכשרה השנתית באחריות השלוטן המקומי ו+ שני מפגשים מטעם המועצה</t>
  </si>
  <si>
    <t>מפגש הכשרה למלווי הסעות בחינוך המיוחד  - הערכות לקראת שנת הלימודים תשפ"ז</t>
  </si>
  <si>
    <t>ימי גיבוש וכיף לתומכות החינוך (אמצע וסוף שנה)</t>
  </si>
  <si>
    <t>מפגש</t>
  </si>
  <si>
    <t>מסלול תואר ראשון מותאם בחינוך מיוחד לתומכות חינוך. מתן מלגות</t>
  </si>
  <si>
    <t>סל מענים לצוותי החינוך במסגרות הפורמליות בתחום התנהגויות סיכון</t>
  </si>
  <si>
    <t>קיום 8 הכשרות</t>
  </si>
  <si>
    <t>הסל מוצע לצוותים, הם יכולים לבקש את התוכן שרוצים</t>
  </si>
  <si>
    <t>הכשרת מורים לחינוך גופני, ספורט ותנועה בחינוך הפורמלי והבלתי פורמלי בנושא דימוי גוף</t>
  </si>
  <si>
    <t>2 הכשרות</t>
  </si>
  <si>
    <t>עולה כסף במסגרת ההכשרות</t>
  </si>
  <si>
    <t>קיום 5 קבוצות תהליכיות
ו - 7 הרצאות</t>
  </si>
  <si>
    <t>סיום 3 קבוצות (שהתחילו בבנובמבר 25). וקיום הרצאה</t>
  </si>
  <si>
    <t>פתיחת 3 קבוצות. קיום יום הרצאה</t>
  </si>
  <si>
    <t>פתיחת 3 קבוצות. קיום הרצאה לקראת הקיץ</t>
  </si>
  <si>
    <t>הכשרות צוותים בתחום התהגויות סיכון ויצירת קשר: רכזי נוער, צוותי הוראה ומדריכי מוגנות</t>
  </si>
  <si>
    <t>קיום 4 ועדות בטחון קהילתי, השתתפות ב - 4 ועדות נוער ,   וקיום 3 ועדות של בטחון</t>
  </si>
  <si>
    <t xml:space="preserve">פתיחת 5 קורסים. כ - 15 משתתפים בכל קורס.  </t>
  </si>
  <si>
    <t>שביעות רצון בנוגע לפרויקט מאבות הבית ומהנערים שלוקחים חלק. ביקוש של הנערים להמשיך ולקחת חלק מדיי שנה. השתתפות של 40 עובדים</t>
  </si>
  <si>
    <t>תהליכי מיון ומפגשים פרטניים וקבוצתיים</t>
  </si>
  <si>
    <t>עבודה</t>
  </si>
  <si>
    <t xml:space="preserve">הפצה לנערים מאותרים ורישום </t>
  </si>
  <si>
    <t xml:space="preserve">מפגשי לילה - המשך הנוכחות של מבוגר משמעותי בשעות הלילה. חופשות ואירועים מיוחדים </t>
  </si>
  <si>
    <t>אירועים מיוחדים (סילבסטר, פורים, ל"ג בעומר)
חופשות. צוות המחלקה, עו"סיות, מדריכי נוער</t>
  </si>
  <si>
    <t>מיפוי הישובים בהם נדרש במהלך החופשות</t>
  </si>
  <si>
    <t>בתשפ"ו מתקיימת בצור יצחק</t>
  </si>
  <si>
    <t>בניית קבוצה תהליכית לנוער בעזרת ליווי מקצועי לצוות הנוער בישוב</t>
  </si>
  <si>
    <t>תלוי בצורך</t>
  </si>
  <si>
    <t>תלוי היענות הורים</t>
  </si>
  <si>
    <t>כ -  12 הורים</t>
  </si>
  <si>
    <t>עיבוי הפעילויות בחינוך הבלתי פורמאלי בתחום התנהגויות סיכון
כולל נושא הימורים ונהיגה בטוחה</t>
  </si>
  <si>
    <t>פעילויות ממוקדות למניעת התנהגויות סיכון בשיתוף רכזי הנוער. רכזי הנוער פונים למחלקה כשעולה הצורך</t>
  </si>
  <si>
    <t>בשת"פ חינוך פורמלי. התקציב מתחלק בין גפן ללהבה</t>
  </si>
  <si>
    <t>סדנא חד פעמית הכנה לעולם הכלכלי - ניהול פיננסי לשכבות ח' - ט'</t>
  </si>
  <si>
    <t>כלל הכתות</t>
  </si>
  <si>
    <t>כניסה לכתות</t>
  </si>
  <si>
    <t>קבוצת לימוד גלישה "הגל שלי"</t>
  </si>
  <si>
    <t>מקסימום  15 משתתפים. הביקוש גבוה</t>
  </si>
  <si>
    <t>הפעילות מסובסדת. העלות היא בעיקר עבור הסעות ומותנה באיתור תקציב. שת"פ עם הרווחה</t>
  </si>
  <si>
    <t>שיפור המענה לתומכות החינוך, צמצום תחלופת כ"א וחיזוק הקשר בינן לבין המחלקה לחינוך מיוחד</t>
  </si>
  <si>
    <t xml:space="preserve">הטמעת מערכת "סנסורי"  לניהול כ"א </t>
  </si>
  <si>
    <t>עבודה שוטפת על המערכת</t>
  </si>
  <si>
    <t>קיום מפגשי שיח בגובה העיניים עם תומכות החינוך, אחת לחציח שנה בכל מסגרת</t>
  </si>
  <si>
    <t>פיתוח מקצועי לצוותי החינוך</t>
  </si>
  <si>
    <t>סיורים מקצועיים לבתי הספר לחינוך רגיל בבתי הספר חנ"מ במועצה עפ"י התמקצעות (לקויות למידה, אוטיזם, נפשי) כחלק מימי עיון של מנהלים</t>
  </si>
  <si>
    <t>מפגשים להורים בעלי אפיונים משותפים לקבלת הדרכות והרצאות בתחום  (נפשי, לקויות למידה, עיכוב התפתחותי)</t>
  </si>
  <si>
    <t>קיום 4 מפגשים לאורך השנה</t>
  </si>
  <si>
    <t>גבייה חלקית מההורים</t>
  </si>
  <si>
    <t>מתן שירות ומענה איכותי (מהיר ונגיש) לתושב בתחומי החינוך המיוחד</t>
  </si>
  <si>
    <t xml:space="preserve">פיתוח כלים נוספים לצורך הנגשת מידע והקשת בקשות בתחום החינוך המיוחד. </t>
  </si>
  <si>
    <t>סקירת אפשרויות ובחירת חלופה</t>
  </si>
  <si>
    <t>יישום</t>
  </si>
  <si>
    <t>קבלת השונה במערכת החינוך וקידום שיח דמוקרטי-פלורליסטי ואזרחות מודעת בקרב תלמידי החינוך המיוחד</t>
  </si>
  <si>
    <t>הקמת פורום (של בעלי תפקידים בבבתי הספר) למידה בין מקצועי לקידום הכלה ושילוב במערכת החינוך במועצה</t>
  </si>
  <si>
    <t>הקמת הפורום וקים מפגשים</t>
  </si>
  <si>
    <t>השתתפות מנהלי בתי ספר חנ"מ בתכנית שנתית "ממלכתי עברי</t>
  </si>
  <si>
    <t>קיום קבוצות טיפוליות בהובלת הפסיכולוגים של בתי הספר בכיתות לקויות הלמידה ביסודי</t>
  </si>
  <si>
    <t>בי"ס צופית 3 קבוצות, בי"ס צור יצחק 3 קבוצות</t>
  </si>
  <si>
    <t>פיתוח מקצועי לבעלי תפקידים בחינוך המיוחד</t>
  </si>
  <si>
    <t xml:space="preserve">פורום מקצועי למנהלי כתות תקשורת יסודיים לקבלת כלים מקצועיים חדשניים וקיום שיח עמיתים </t>
  </si>
  <si>
    <t>קיום 5 מפגשים (אחד בכל בית ספר)</t>
  </si>
  <si>
    <t>קיום 5 מפגשים</t>
  </si>
  <si>
    <t xml:space="preserve">הקמת סיירת הורים מועצתית  </t>
  </si>
  <si>
    <t>תוכנית מנ"ע (מניעת נשירה) - נוער מאותר בשכבת י'</t>
  </si>
  <si>
    <t>בבית חינוך עמי אסף</t>
  </si>
  <si>
    <t>שבוע איתור נושרים</t>
  </si>
  <si>
    <r>
      <t>בתשפ"ו -</t>
    </r>
    <r>
      <rPr>
        <sz val="12"/>
        <color rgb="FFFF0000"/>
        <rFont val="Assistant SemiBold"/>
        <charset val="177"/>
      </rPr>
      <t xml:space="preserve"> ? </t>
    </r>
    <r>
      <rPr>
        <sz val="12"/>
        <rFont val="Assistant SemiBold"/>
        <charset val="177"/>
      </rPr>
      <t>ילדים. עמידה ב - 100% מהיעדים שהוגדרו לכל אחד מהתלמידים באופן אישי</t>
    </r>
  </si>
  <si>
    <t>כנסים מקצועיים: כנס נוער בסיכון, הכנס השנתי למניעת אובדנות</t>
  </si>
  <si>
    <t>ליווי ועדות נוער ובטחון קהילתי בנושא התנהגויות סיכוניות</t>
  </si>
  <si>
    <t>קיום פורום נוער בסיכון</t>
  </si>
  <si>
    <t>שיתופי פעולה והידוק קשרים מקצועיים בנושא ילד ונוער בסיכון</t>
  </si>
  <si>
    <t>הכשרת מטה - הובלת מעגלי שיח במצבי חירום</t>
  </si>
  <si>
    <t>קמפיין</t>
  </si>
  <si>
    <t xml:space="preserve">רכזי מוגנות- הפעלת 11 רכזי מוגנות </t>
  </si>
  <si>
    <t>כלל בתי הספר למעט מעבר אפק</t>
  </si>
  <si>
    <t>הפעלת רכז מוגנות בגנים  "אדומים"</t>
  </si>
  <si>
    <t>שבוע מוגנות</t>
  </si>
  <si>
    <t>פעילות הקבוצה</t>
  </si>
  <si>
    <t>מענה חינוכי התנהגותי</t>
  </si>
  <si>
    <t>עיבוי הפעילויות  בתחום התנהגויות סיכון</t>
  </si>
  <si>
    <t>מתן כלים לילדים ובני נוער בנושאי אלימות, התנהגויות סיכון ועוד</t>
  </si>
  <si>
    <t>מתנדבות מהקהילה</t>
  </si>
  <si>
    <t>מפגש חשיפה התקיים בסוף 2025</t>
  </si>
  <si>
    <t>פעילות גני ילדים בחווה החקלאית</t>
  </si>
  <si>
    <t>הפעלת רכזת מוגנות בגנים</t>
  </si>
  <si>
    <t>קיום 3 פעילויות</t>
  </si>
  <si>
    <t>"טעימה" של הגנים ב"אולם"</t>
  </si>
  <si>
    <t>השתתפות של 85%</t>
  </si>
  <si>
    <t>ללא תקציב</t>
  </si>
  <si>
    <t>תקציב חינוך מיוחד</t>
  </si>
  <si>
    <t>הכשרה בנושא חוסן</t>
  </si>
  <si>
    <t>תלוי תקציב.  מתקציב גפן בית ספר, על פי דרישת בית ספר, המועצה רק מעבירה את הכסף . או מקור תקציבי אחר שיאותר</t>
  </si>
  <si>
    <t>שיפור במדדים התנהגותיים ודיווח הורי על שינוי בבית. עפ"י שאלונים</t>
  </si>
  <si>
    <t>לפחות 2 גנים. עד 5 גנים</t>
  </si>
  <si>
    <t>תכנית המאפשרת לילדי הגיל הרך לרכוש את היסודות למקצועות הללו  באמצעות משחק, גילוי, טיפוח סקרנות ולמידה פעילה, המשלבת בין התנסויות פיזיות לדיגיטליות.</t>
  </si>
  <si>
    <t>3 מפגשים מנהלות גנים
מפגש מנהלות מוכש"ר
2 מפגשים למנהלי בתי ספר יסודיים 
2 מפגשים למנהלי בתי סעף על יסודיים</t>
  </si>
  <si>
    <t>עבור5 גנים ל - 8 חודשים . צריכת השירות ע"י גננות</t>
  </si>
  <si>
    <t>תקציב קדם יסודי</t>
  </si>
  <si>
    <t>ליווי סטודנטיות  ע"י פסיכולוגים מהשפ"ח</t>
  </si>
  <si>
    <t xml:space="preserve"> חלק מהטיפולים  ניתן ע"י המערכת ובחלקם ניתן באופן מסובסד במסגרת השפ"ם</t>
  </si>
  <si>
    <t>קבלת פניות ורישום לביצוע הטיפולים.תפוסה מלאה</t>
  </si>
  <si>
    <t>8 מתמחים יקבלו את מלא השעות הנדרשות</t>
  </si>
  <si>
    <t>בניית שדירה ניהולית  - הכשרת 6 פסיכולוגים לרכזי תחום</t>
  </si>
  <si>
    <t>מינוי הפסיכולוגיים כרכזי תחום</t>
  </si>
  <si>
    <t>הנחייה והכשרה של גננות וצוותי גנים</t>
  </si>
  <si>
    <t>שיח צוותי - רישום מספיק לפתיחת 80% מהתאריכים שפורסמו.
הכשרת גננות - קיום כלל המפגשים שנקבעו</t>
  </si>
  <si>
    <t>הכשרה של מדריכי מוגנות, סייעות ומשלבות</t>
  </si>
  <si>
    <t>קיום המפגשים</t>
  </si>
  <si>
    <t xml:space="preserve">3 מפגשים </t>
  </si>
  <si>
    <t>2 מפגשים</t>
  </si>
  <si>
    <t>קיום כל המפגשים, שביעות רצות של מנהלי בתי הספר ודרישה להמשך ההנחיה בתשפ"ז</t>
  </si>
  <si>
    <t>3 מפגשים</t>
  </si>
  <si>
    <t>ללא עלות להורים</t>
  </si>
  <si>
    <t xml:space="preserve">הדרכות הורים - 5 מפגשים </t>
  </si>
  <si>
    <t>טיפול בהדרכת הורים בתחילת הגירושים לתיווך לילדים.- 5 מפגשים</t>
  </si>
  <si>
    <t>הערכה וטיפול באובדנות</t>
  </si>
  <si>
    <t>15 ילדים יעברו הערכת אובדנות מקיפה ו - 7 יעברו טיפול</t>
  </si>
  <si>
    <t xml:space="preserve">פתיחת היחידה להערכה וטיפול באובדנות ומתן מענה </t>
  </si>
  <si>
    <t>השתתפות בכנס, השתלמות וועדה רב מקצועית של התכנית הלאומית למניעת אובדנות</t>
  </si>
  <si>
    <t>הכשרה לצוות פסיכולוגים והסטודנטים</t>
  </si>
  <si>
    <t>על בסיס ההכנסות מהכשרת הסטודנטים</t>
  </si>
  <si>
    <t>ומתן מענה לצוותי חינוך, הורים וילדים בנושא אבל ושכול</t>
  </si>
  <si>
    <t>קיום 2 קבוצות למורים ומתן מענה ל - 5 משפחות</t>
  </si>
  <si>
    <t>הקמת היחידה: קבוצות למורים  שחווים אבל אישי או מקצועי ולמפשחות</t>
  </si>
  <si>
    <t>מחשוב השפ"ח ומעבר לתכנת עבודה מחודשת</t>
  </si>
  <si>
    <t>הטמעה מלאה - קבלת פניות ורישום לביצוע הטיפולים</t>
  </si>
  <si>
    <t>איוש תקנים חסרים , ותוספת של תקן 1</t>
  </si>
  <si>
    <t>איוש כלל התקנים</t>
  </si>
  <si>
    <t>על בסיס תקציב משרד החינוך</t>
  </si>
  <si>
    <t>קבל ואיוש תקן נוסף</t>
  </si>
  <si>
    <t>איוש תקנים חסרים</t>
  </si>
  <si>
    <t>עוד 2 מפגשים התקיימו בתחילת תשפ"ו.
תקציב חינוך מיוחד</t>
  </si>
  <si>
    <t>יש גם הכנסות</t>
  </si>
  <si>
    <t>ל - 5 ילדים. 15 מפגשים לילדים, 15 להורים ו - 15 לצוותי בית הספר. 
מימון שפי- 40% תקן פסיכולוג</t>
  </si>
  <si>
    <t>שעותמשולמות ע"י משרד החינוך. מימון שפ"י</t>
  </si>
  <si>
    <t>כנס יועצות, מנהלים, פסיכולוגיםם, עו"ס ומדריכי מוגנות. מימון של 10%</t>
  </si>
  <si>
    <t>בשת"פ אוניברסיטת בר אילן. קו"ק משרד החינוך. מצ'ינג של 5000 ש"ח</t>
  </si>
  <si>
    <t>החלפת מחשבים ישנים בחדשים</t>
  </si>
  <si>
    <t>תכנית מצטיינים ב"אולם" לשכבות ד' - ו' מכלל בתי הספר היסודיים</t>
  </si>
  <si>
    <t>מפגש שבועי</t>
  </si>
  <si>
    <t>אהרונוביץ' - בית ספר מנגן לשכבות ד', ה' ונבחרת כתות ו'</t>
  </si>
  <si>
    <t xml:space="preserve">שכר מדריכים ממומן בחלקו מתשלומי הורים. בחורף יתקיימו פעילויות ספורטיביות אחרות
 </t>
  </si>
  <si>
    <t>תלוי תקציב</t>
  </si>
  <si>
    <t>קבלת משוב טוב (מהמערכת ומהמורים)</t>
  </si>
  <si>
    <t>שחמט לכיתות ב'</t>
  </si>
  <si>
    <t>תלוי תקציב. בשני בתי ספר</t>
  </si>
  <si>
    <t>שני בתי ספר. קו"ק משרד החינוך</t>
  </si>
  <si>
    <t xml:space="preserve">למידה המקדמת כל תלמיד.ה בדרכו.ה
</t>
  </si>
  <si>
    <t>2 מפגשים ויום שיא</t>
  </si>
  <si>
    <t>עידוד נערות ללימוד מקצועות מדעיים</t>
  </si>
  <si>
    <t>הדרכה וליווי צוותי חינוך בנושא שילוב והכלה</t>
  </si>
  <si>
    <t>צוותי חינוך בסיור למידה בבתי ספר של חינוך מיוחד</t>
  </si>
  <si>
    <t>תקציב הסעות</t>
  </si>
  <si>
    <t>רגע של עצירה- מנהלי בתי הספר (יסודי ועל יסודי בקבוצות נפרדות) נפגשים להנחיה אחת לשבועיים עם מנהלת השפ"ח</t>
  </si>
  <si>
    <t>דרישה להמשך בתשפ"ז ע"י המנהלים</t>
  </si>
  <si>
    <t xml:space="preserve">חיזוק הקשר בין בתי הספר לקהילה </t>
  </si>
  <si>
    <t>בשת"פ תפו"ח זהב</t>
  </si>
  <si>
    <t>פוש - מתנדבים ותיקים מלמדים פרטנית תלמידים בבתי ספר יסודיים</t>
  </si>
  <si>
    <t xml:space="preserve">דרישה להמשך בתשפ"ז ע"י המנהלים </t>
  </si>
  <si>
    <t>המשך פעילות של 20 מתנדבים</t>
  </si>
  <si>
    <t xml:space="preserve">הערכות </t>
  </si>
  <si>
    <t>קיום 2 ימים</t>
  </si>
  <si>
    <t>קיום שני ימי בחירה בבתי ספר לפי אשכולות  - הילדים בוחרים היכן ללמוד לפי תחומי העניין לכתות ה - ו</t>
  </si>
  <si>
    <t>עלות הסעות</t>
  </si>
  <si>
    <t>חיזוק הקשר בין בתי הספר, קידום אוריינות דיגיטלית בקרב צוותי החינוך והתלמידים</t>
  </si>
  <si>
    <t>בחינת האפשרות להוסיף קורסי העשרה דיגיטליים לקראת תשפ"ז</t>
  </si>
  <si>
    <t>קבלת החלטה</t>
  </si>
  <si>
    <t>שביל דרום השרון, מוזיאון כפר מל"ל, פעילות ברמת הכובש - תכנית לשכבת ד' - ה'</t>
  </si>
  <si>
    <t>יום הערכות - פיתוח מקצועי  של מנהלים  במפגשים וסמינר</t>
  </si>
  <si>
    <t>קיום 2 מפגשים וסמינר</t>
  </si>
  <si>
    <t>חשיפה לתכנים של דמוקרטיה ליברלית ובניית תכנית מועצתית</t>
  </si>
  <si>
    <t>ועדות היוועצות - ועדות מלוות ביקורים פרטניים בבתי ספר ליווי של ייעוץ ארגוני ומפגשי רגע של עצירה</t>
  </si>
  <si>
    <t>אחת לחודש בכל נושא שהמנהלים רוצים</t>
  </si>
  <si>
    <t>חיזוק בתי הספר כמערכות חינוכיות</t>
  </si>
  <si>
    <t>חיזוק בתי הספר</t>
  </si>
  <si>
    <t>בחינת ויישום ייחודיות בי"ס כנצלסון</t>
  </si>
  <si>
    <t>ליווי של רגינה</t>
  </si>
  <si>
    <t>תכנית ריסטארט בבי"ס יצחק נבון</t>
  </si>
  <si>
    <t>תכנית של משרד החינוך</t>
  </si>
  <si>
    <t>התכנית השיגה את מטרותיה</t>
  </si>
  <si>
    <t>ייעוץ ארגוני לבי"ס צופית</t>
  </si>
  <si>
    <t>הקמת צוות יעודי לפיתוח והדרכת קורס אבות בית פנימי (מועצתי).
קיום 2 מפגשים מקצועיים למנהלניות</t>
  </si>
  <si>
    <t>קיום קורס אבות בית
קיום מפגש מקצועי למנהלניות</t>
  </si>
  <si>
    <t>ביצוע בי"ס עמי אסף</t>
  </si>
  <si>
    <t>קיום מבדק בטיחות בכלל מוסדות החינוך
ביקור צוות מקצועי מהמועצה לכל מוסד חינוכי ללמוד מה הצרכים והרצונות של המנהלים - סיכום ותיעדוף על בסיס התקציב ושליחת סיכום לכל מנהל</t>
  </si>
  <si>
    <t>ביצוע תיקונים מיידיים בטיחותיים
בדיקות בטחון וסקרים</t>
  </si>
  <si>
    <t>התקנת הצללת אוכף במגרש כדורסל בי"ס כצנלסון בכפר סירקין</t>
  </si>
  <si>
    <t>תקציב פיס</t>
  </si>
  <si>
    <t>הוצאת היתר</t>
  </si>
  <si>
    <t xml:space="preserve">שיפוצי קיץ </t>
  </si>
  <si>
    <t>קידום בינוי עמי אסף המשותף (חינוך מיוחד) יחד עם אגף הנדסה אל מול משרד החינוך</t>
  </si>
  <si>
    <t>קבלת הרשאה תקציבית ותחילת בניה</t>
  </si>
  <si>
    <t>הגשת תכניות אדריכליות ומוכנות לועדת תקצוב משרד החינוך (מרץ)</t>
  </si>
  <si>
    <t>קבלת הרשאה, הוצאת היתר, תכנון סופי</t>
  </si>
  <si>
    <t>תחילת בינוי</t>
  </si>
  <si>
    <t>חידוש חוזי שכירות והרחבת שכירויות- הפעלת מרכזי למידה הפועלים בבתי הספר העל יסודיים, קורס נהיגה מונעת</t>
  </si>
  <si>
    <t>הרחבת הקורסים והשכרת מבנים פנויים .הכנסות נוספות של 150,000 ש"ח</t>
  </si>
  <si>
    <t>יציאה למכרזים חדשים: ליווי פיננסי למוסדות חינוך</t>
  </si>
  <si>
    <t>מכרז</t>
  </si>
  <si>
    <t>פרסום קו"ק לגבי המבנים הפנויים</t>
  </si>
  <si>
    <t>השכרת המבנים הנוספים</t>
  </si>
  <si>
    <t>בחינת מעבר להעסקה ישיר (דרך העמותה) של נקיון בית ספר - פיילוט בבי"ס על יסודי</t>
  </si>
  <si>
    <t>על חשבון תשלום לחברת נקיון הפועלת היום</t>
  </si>
  <si>
    <t>קידום בינוי בי"ס יחדיו - קבלת החלטה על תחילת בינוי</t>
  </si>
  <si>
    <t>בניית קוי הסעות, ניהול ובקרה שוטפת על ביצוע ההסעות, שיבוץ מלווים וניהולם</t>
  </si>
  <si>
    <t xml:space="preserve">מחלקת בתי ספר </t>
  </si>
  <si>
    <t>בינוי</t>
  </si>
  <si>
    <t>קיום פיילוט</t>
  </si>
  <si>
    <t>קיום פיילוט וקבלת החלטה</t>
  </si>
  <si>
    <t>ערבות הדדית  - תכנית  רב שנתית לחיבור ועבודה בין מגזרים</t>
  </si>
  <si>
    <t>מרחבי השראה  - הצגת יוזמה חינוכית שנתית  של תומכות חינוך בגנים</t>
  </si>
  <si>
    <t xml:space="preserve">השתתפות בפורום הורות בגיל הרך - פורום של כלל הגורמים העוסקים בגיל הרך במועצה </t>
  </si>
  <si>
    <t>3 גנים</t>
  </si>
  <si>
    <t>23 גנים - ילדי גן חובה, ט"ח ור"ג</t>
  </si>
  <si>
    <t>מסע לאנרגיה צעירה -פיילוט של 5 גנים שנמצאים ב"אולם" + חווה חקלאית + קיימות ללמידה שנתית במרכזיות ובגן</t>
  </si>
  <si>
    <t>חיבור מרכזיות - חדשני</t>
  </si>
  <si>
    <t>קבלת משוב על תהליך הלמידה של הילדים</t>
  </si>
  <si>
    <t>תהבליך המשך לפעילות של מדריכות חינוכיות</t>
  </si>
  <si>
    <t>הפעלת רכזת אחת - עד 4 גנים בשנה</t>
  </si>
  <si>
    <t>גיבוש תכנית פעולה ובחינתה לקראת יישומה בתשפ"ז</t>
  </si>
  <si>
    <t>האקדמיה הרב דורית בגני הילדים - חיבורים בין מרכז היום בנווה ימין עם גני הילדים ביישוב בליווי עמותת "קשר בין דורי"</t>
  </si>
  <si>
    <t>לפחות  6 פעילויות  משותפות לכל גן</t>
  </si>
  <si>
    <t xml:space="preserve">למידה חוץ גנית - החל מגיל ינקות ועד גיל 3. סדנאות למנהלות ומטפלות </t>
  </si>
  <si>
    <t>השתתפות פעילה של ל25  מנהלות ומטפלות</t>
  </si>
  <si>
    <t>שיח צוותי בעגלה והכשרת גננות</t>
  </si>
  <si>
    <t>הנחיית קבוצת ילדים חנ"מ ב - 4 כתות משני בתי ספר</t>
  </si>
  <si>
    <t>מפגשים סדורים עפ"י שכבת הגיל, ימי העשרה, סמינר מנהלים</t>
  </si>
  <si>
    <t>שביעות רצון מנהלים על בסיס סקר בסוף תשפ"ו</t>
  </si>
  <si>
    <t xml:space="preserve">מתן מענה לתלמידים מצטיינים ב"אולם"  כולל האקתונים </t>
  </si>
  <si>
    <t xml:space="preserve">רישום של 90% מהתלמידים הרלוונטים לתכנית </t>
  </si>
  <si>
    <t>קידום למידה והוראה באמצעות ה-AI כחלק אינטגרלי מתכניות הלימוד</t>
  </si>
  <si>
    <t>המשך פיתוח סביבות מקוונות מתקדמות לטובת רישום, שיבוץ, מעקב וניהול תלמידים וצוות</t>
  </si>
  <si>
    <t>שבוע חינוך כמנוף להצגה ולקידום היעדים האגפיים והמועצתיים</t>
  </si>
  <si>
    <t>15 - 20 במרץ</t>
  </si>
  <si>
    <t xml:space="preserve">STEM - מדע טכנולוגיה הנדסה ומתמטיקה </t>
  </si>
  <si>
    <t>90% מהתלמידות שהחלו ממשיכות שנה נוספת וגידול במספר הנרשמות לשנה הראשונה. - עליה מ - 24 ל - 30 תלמידות</t>
  </si>
  <si>
    <t xml:space="preserve">תכנית "ממריאות" - לתלמידות י' - יב' חינוך לסייבר </t>
  </si>
  <si>
    <t>מנהיגות STEM בשיתוף מועצת נשים- נשים פורצות דרך מתנדבות במפגשים עם שכבות ה' - ח'. הרצאות שבסופן שולחנות עגולים + יום שיא</t>
  </si>
  <si>
    <t>גידול במספר של לפחות בי"ס אחד המפעיל את התכנית בתשפ"ז 
גידול במספר המתנדבות מהקהילה
גידול במספר התלמידות הנרשמות לכיתות מדעיות בעל יסודים</t>
  </si>
  <si>
    <t>המשך פיתוח והרחבה של ה"אולם" החווה החקלאית במתן מענה לאוכלוסיות מגוונות (הגיל הרך, בתי ספר, חינוך מיוחד, הגיל השלישי / כתות ותיקים ועוד)</t>
  </si>
  <si>
    <t>בניה ופיתוח של מרכזיות רשת: החווה החקלאית וה"אולם"</t>
  </si>
  <si>
    <t>"קריאת כיוון" - סדנאות, ימי מוקד, סיורים, מפגשים של כלל קהילת החינוך: מנהלים, מורים, הורים, תלמידים, וקהילה</t>
  </si>
  <si>
    <t>חיבור לעקרונות הממלכתי עברי: דמוקרטיה, ציונות, יהדות שגשוג וקדמה</t>
  </si>
  <si>
    <t>30K מתוך תקציב סל מדע</t>
  </si>
  <si>
    <t>5 מפגשים - 2 קבוצות</t>
  </si>
  <si>
    <t>נמוכה</t>
  </si>
  <si>
    <t>תוכנית לעריכת פודקאסטים לתלמידי יסודי בנושא של זהות ממלכתית עברית</t>
  </si>
  <si>
    <t>הרחבת המענים לילדי החינוך המיוחד והוריהם במוסדות החינוך ובחינוך הבלתי פורמלי גם באמצעות מרכזיות הרשת</t>
  </si>
  <si>
    <t>קידום תוכניות במערכת החינוך אשר מביאות לידי ביטוי את ערכי המועצה: גינה מקיימת, שביל דרום השרון,</t>
  </si>
  <si>
    <t>מרכז טיפולי הוליסטי בהפעלת מרכז חן (ספק חיצוני)</t>
  </si>
  <si>
    <t>הפעלת "מרחב ח"ן"- מרכז הטיפולי ההוליסטי במתחם המועצה</t>
  </si>
  <si>
    <t>תכנית שנתית לפיתוח וחיזוק קבוצות מנהיגות חינוכית:  גננות, תומכות חינוך, סייעות משלבות, מינהלה</t>
  </si>
  <si>
    <t>2 סטודנטיות</t>
  </si>
  <si>
    <t>מינוי הרכזים</t>
  </si>
  <si>
    <t>הכשרות</t>
  </si>
  <si>
    <t>הכשרה</t>
  </si>
  <si>
    <t>ע"י השפ"ח</t>
  </si>
  <si>
    <t>שבוע איתור</t>
  </si>
  <si>
    <t>לפחות 80% מהתלמידים בתכנית נשארים בבית הספר</t>
  </si>
  <si>
    <t>20 תלמידים בתכנית היל"ה</t>
  </si>
  <si>
    <t>קבוצות תהליכיות לתלמידים  מאותרים בבתי הספר התיכוניים</t>
  </si>
  <si>
    <t>שיפור במדדי ההתנהגות, מדד האקלים הבית ספרי</t>
  </si>
  <si>
    <r>
      <t>הגעה סדירה של</t>
    </r>
    <r>
      <rPr>
        <sz val="12"/>
        <color rgb="FFFF0000"/>
        <rFont val="Assistant SemiBold"/>
        <charset val="177"/>
      </rPr>
      <t xml:space="preserve"> </t>
    </r>
    <r>
      <rPr>
        <sz val="12"/>
        <rFont val="Assistant SemiBold"/>
        <charset val="177"/>
      </rPr>
      <t>13 תלמידים שאותרו ע"י אגף החינוך והרווחה</t>
    </r>
  </si>
  <si>
    <t>תכניות מניעה בנושא שימוש בסמים ואלכוהול בחינוך הפורמלי והבלתי פורמלי</t>
  </si>
  <si>
    <t>זכיה בקו"ק של 93,000 ש"ח</t>
  </si>
  <si>
    <t>רבעון 5</t>
  </si>
  <si>
    <t>פעילויות</t>
  </si>
  <si>
    <t>עיבוי התכנית המניעתית והחברתית בבתי הספר בכל הקשור למניעת התנהגויות סיכון</t>
  </si>
  <si>
    <t>עליה במספר הדיווחים המגיעים למחלקה (מעיד על אמון במערכת), פידבק  חיובי מהמורים ומרכזי הנוער</t>
  </si>
  <si>
    <t>יום המאבק באלימות כלפי נשים - פעילות בכיתות בבתי הספר העל יסודיים</t>
  </si>
  <si>
    <t>מ</t>
  </si>
  <si>
    <t>קיום 40 טיפולים בשבוע ופתיחת השלוחה בצור יצחק</t>
  </si>
  <si>
    <t>דרישה להמשך בתשפ"ז ע"י הגננות</t>
  </si>
  <si>
    <t>הרבה שאלות מגיעות למחלקה כאשר רוב התשובות נמצאות באתר המועצה. המטרה היא כלי שיפנה את ההורים למידע הרלוונטי באתר</t>
  </si>
  <si>
    <t>כנס למורות ותומכות ההוראה בכיתות ליקויי למידה בנושא קידום אקלים מיטבי  והתמודדות עם בעיות התנהגות</t>
  </si>
  <si>
    <t xml:space="preserve">רגע של עצירה לגננות  </t>
  </si>
  <si>
    <t>שילוב ידע ושירותים</t>
  </si>
  <si>
    <t>גיוס ההורים לסיירת</t>
  </si>
  <si>
    <t>פעילות שוטפת</t>
  </si>
  <si>
    <t>מקסום הכנסות משרד החינוך.  הן ההכנסות השוטפות דרך המיתר והן הכנסות מקולות קוראים</t>
  </si>
  <si>
    <t>ע"י המנחה של מדריכי המוגנות</t>
  </si>
  <si>
    <t xml:space="preserve"> 5 זוגות
מתן מלא הסל</t>
  </si>
  <si>
    <t xml:space="preserve"> בכל בי"ס זוג אחד. סה"כ 10 זוגות
פידבק חיובי של ההורים</t>
  </si>
  <si>
    <t>אגף התרבות</t>
  </si>
  <si>
    <t xml:space="preserve">תשתית תרבות מגוונת, ברובד המועצה וברובד היישובים שתהיה איכותית, מעשירה חדשנית מותאמת לצרכי האוכלוסיה, מונגשת וברוח חזונה של המועצה </t>
  </si>
  <si>
    <t>תרבות והעשרה בישובים</t>
  </si>
  <si>
    <t>סדרת "מרותקים"  - הרצאות שישאירו אתכם מרוקתים לבית. כולל הרצאות מבית</t>
  </si>
  <si>
    <t>מופעים = 10
כ- 150 משתתפים להרצאה</t>
  </si>
  <si>
    <t>3 הרצאות</t>
  </si>
  <si>
    <t>2 הרצאות</t>
  </si>
  <si>
    <t>סדרת מרותקים</t>
  </si>
  <si>
    <t>גביה חלקית מהמשתתפים</t>
  </si>
  <si>
    <t xml:space="preserve">סדרת "באלאנס" - מופעי מוזיקה אינטימיים ביישובים </t>
  </si>
  <si>
    <t>מופעים = 4
משתתפים = 800</t>
  </si>
  <si>
    <t>מופע</t>
  </si>
  <si>
    <t>סדרת מופעים</t>
  </si>
  <si>
    <t xml:space="preserve"> מועדון קריאה - מפגשי קריאה + סדנת כתיבה
 </t>
  </si>
  <si>
    <t>סדנאות =1 
משתתפים= 15
מפגשים = 5</t>
  </si>
  <si>
    <t>סדנת כתיבה ו - 3 מפגשים</t>
  </si>
  <si>
    <t>הפקה כללי</t>
  </si>
  <si>
    <t xml:space="preserve">סדנת כתיבה  - גביה כמעט מלאה, וסדנת קריאה - גביה חלקית. תקציב מפעל הפיס. 25
</t>
  </si>
  <si>
    <t>הפקת אירועים שונים בישובים לרגל שבוע הספר: הרצאה של סופר/ מופע מוזיקלי והצגות לילדים בישובים. 20 הצגות לילדים</t>
  </si>
  <si>
    <t>היענות מספקת של ילדים להצגות ולהרצאה (תלוי גודל יישוב)</t>
  </si>
  <si>
    <t>פרסום קו"ק לישובים , תיאום</t>
  </si>
  <si>
    <t xml:space="preserve"> קיום האירועים</t>
  </si>
  <si>
    <t>שבוע הספר</t>
  </si>
  <si>
    <t xml:space="preserve">הטמעת ערכים ומסרים קולקטיביים/שימור וחיזוק וקידום שיויון מגדרי  </t>
  </si>
  <si>
    <t>קידום מעמד האישה</t>
  </si>
  <si>
    <t xml:space="preserve">קיום 10 מפגשים  של מועצת נשים, סדרת הרצאות לנשים, פעילות יום האישה , קורסים לשוויון מגדרי וציון ימים מיוחדים </t>
  </si>
  <si>
    <t>השתתפות במועצת נשים - לפחות 40 פעילות . ייזום של 4 פרוייקטים בקהילה</t>
  </si>
  <si>
    <t>אירועי יום האישה
3 מפגשים מועצת נשים</t>
  </si>
  <si>
    <t>3 מפגשים מועצת נשים</t>
  </si>
  <si>
    <t>2 מפגשים מועצת נשים</t>
  </si>
  <si>
    <t>אירועי יום מאבק באלימות נגד נשים
2 מפגשים מועצת נשים</t>
  </si>
  <si>
    <t xml:space="preserve">מעמד האישה שת"פ מחלקות </t>
  </si>
  <si>
    <t xml:space="preserve">הטמעת ערכים ומסרים קולקטיביים/שימור וחיזוק המורשת/חיזוק השייכות הקהילתית מועצתית  </t>
  </si>
  <si>
    <t>ציון יום הזיכרון לחללי מערכות ישראל ופעולות האיבה</t>
  </si>
  <si>
    <t>אירוע מרכזי "שרים געגוע"  - אירוע יום זיכרון מועצתי</t>
  </si>
  <si>
    <t>700 משתתפים</t>
  </si>
  <si>
    <t>התקשרויות</t>
  </si>
  <si>
    <t>הפקה וקיום האירוע</t>
  </si>
  <si>
    <t xml:space="preserve">מופע מרכזי, הפקת סרטים על החללים </t>
  </si>
  <si>
    <t xml:space="preserve">העשרת מסגרת הפנאי, חיזוק וגיבוש קהילה מועצתית </t>
  </si>
  <si>
    <t>אירועים וחגים</t>
  </si>
  <si>
    <t>פסטיבל מחול, שבועות ויין - 2 ימים</t>
  </si>
  <si>
    <t xml:space="preserve"> פסטיבל מחול ופסטיבל יין - 2,500 משתתפים</t>
  </si>
  <si>
    <t>חגים וטקסים אירועים שנתיים</t>
  </si>
  <si>
    <t>תלוי זכיה בקו"ק</t>
  </si>
  <si>
    <t xml:space="preserve">פירסום ושיווק </t>
  </si>
  <si>
    <t xml:space="preserve">שיווק פרסום, עיצוב, טיוב נתונים, הפקת וידאו, דיגיטל והדפסות , ניוזלטר ופרסום ממומן </t>
  </si>
  <si>
    <t xml:space="preserve">הפקה כללית -הגברה / השכרת אולמות, פדרציה, אקום, מהנדס חשמל, כל הלוגיסטיקה לכל הארועים </t>
  </si>
  <si>
    <t>מופע קיץ</t>
  </si>
  <si>
    <t>SUMMER LIVE -D ONE</t>
  </si>
  <si>
    <t>בין 700 ל -1400 משתתפים (תלוי אם מופע ישיבה או עמידה)</t>
  </si>
  <si>
    <t>התקשרות</t>
  </si>
  <si>
    <t>קיום האירוע</t>
  </si>
  <si>
    <t xml:space="preserve">מופעי קיץ </t>
  </si>
  <si>
    <t>בימות פיס. מכירת כרטיסים. כיסוי כמעט מלא</t>
  </si>
  <si>
    <t xml:space="preserve">סדרת טיולים </t>
  </si>
  <si>
    <t xml:space="preserve">סדרת טיולים שנתית לתושבי המועצה - טיולי נשים+ טיולי תרבות </t>
  </si>
  <si>
    <t>קיום 8 טיולים בימי שבת לכלל האוכלוסיה
קיום 8 טיולים לנשים</t>
  </si>
  <si>
    <t>קיום 6 טיולים</t>
  </si>
  <si>
    <t>קיום 4 טיולים</t>
  </si>
  <si>
    <t>טיולים</t>
  </si>
  <si>
    <t>גביה מהמשתתפים, כיסוי כמעט מלא</t>
  </si>
  <si>
    <t>ספריות בישובים</t>
  </si>
  <si>
    <t>רכישת ספרים לספריות הישובים</t>
  </si>
  <si>
    <t xml:space="preserve">מתן מענה ל30 ספריות </t>
  </si>
  <si>
    <t>הצטיידות ספריות בישובים</t>
  </si>
  <si>
    <t>בהתאם לזכיה בקו"ק</t>
  </si>
  <si>
    <t xml:space="preserve">ספינת הדגל של התרבות המועצתית - אומנות </t>
  </si>
  <si>
    <t xml:space="preserve">טיפוח אומנות המועצה 
</t>
  </si>
  <si>
    <t xml:space="preserve">ניהול מאגר אומנים וטיפוחם. הפקת תערוכות מתחלפות במועצה, מידי חודש, בהן מוצגות פרי תוצריהם של אומנים תושבי המועצה. מתחילת השנה בסימן החטופים והמלחמה </t>
  </si>
  <si>
    <t>תערוכות  = 6</t>
  </si>
  <si>
    <t>2 תערוכות</t>
  </si>
  <si>
    <t>תערוכה</t>
  </si>
  <si>
    <t>תמיכה/טיפוח ופיתוח תחום אומנויות הבימה</t>
  </si>
  <si>
    <t>"הורה דרום השרון" להקות המחול הייצוגיות של המועצה הקלטות פלייבקים/תלבושות/פסטיבל כרמיאל/ייצוג בפסטיבל בחו"ל</t>
  </si>
  <si>
    <t>כ - 80 משתתפים</t>
  </si>
  <si>
    <t xml:space="preserve">קבלני מוסיקה ומחול </t>
  </si>
  <si>
    <t xml:space="preserve">גביה מהמשתתפים.כיסוי כמעט מלא
</t>
  </si>
  <si>
    <t xml:space="preserve">"תאטרון קהילתי" קבוצת המשחק של דרום השרון </t>
  </si>
  <si>
    <t>קבוצת משחק לותיקים. 15 משתתפים</t>
  </si>
  <si>
    <t>גביה מהמשתתפים</t>
  </si>
  <si>
    <t>הפעלת להקות נוער יצוגיות בשירה</t>
  </si>
  <si>
    <t>2 להקות שירה
כ - 50 משתתפים</t>
  </si>
  <si>
    <t>חבורת הזמר "קולות הכפר"</t>
  </si>
  <si>
    <t>להקה - 20 משתתפים</t>
  </si>
  <si>
    <t>תלוי גביה מלאה מהמשתתפים</t>
  </si>
  <si>
    <t xml:space="preserve">חיזוק ותמיכה בתשתיות התרבות ביישובים </t>
  </si>
  <si>
    <t xml:space="preserve">הכשרות/השתלמויות/גיבוש - פורום נאמני התרבות של דרום השרון </t>
  </si>
  <si>
    <t>העשרת נאמני תרבות של המועצה  - כנסים והרצאות יעודיות</t>
  </si>
  <si>
    <t>פרסום האירועים, שיתופי פעולה. הגעה של לפחות 60% מהנאמנים להכשרות</t>
  </si>
  <si>
    <t>נאמני תרבות</t>
  </si>
  <si>
    <t>קידום תיירות במועצה</t>
  </si>
  <si>
    <t>מגלים את הטבע ליד הבית - סדרת סיורי טבע בישובים</t>
  </si>
  <si>
    <t>קיום 10 טיולים. כ - 40 משתתפים בממוצע לטיול</t>
  </si>
  <si>
    <t>לאורך השנה</t>
  </si>
  <si>
    <t>גביה מהמשתתפים - כיסוי כמעט מלא</t>
  </si>
  <si>
    <t>מיזם בתים פתוחים</t>
  </si>
  <si>
    <t>לפחות 80 בתים. כ - 1500 מבקרים</t>
  </si>
  <si>
    <t>ללא הכנסות</t>
  </si>
  <si>
    <t xml:space="preserve"> בתים מבשלים ערב אחד בשנה שבו הקהילה פותחת את הבית לתושבים לאירוח קולינרי. </t>
  </si>
  <si>
    <t>מינימום 20 בתים</t>
  </si>
  <si>
    <t>פרסום קו"ק לתושבים</t>
  </si>
  <si>
    <t>ללא הכנסות. בעלי הבתים "מוכרים כרטיסים" לכיסוי עלויות האירוח. הוצאות המועצה הם על הפקה ולוגיסטיקה</t>
  </si>
  <si>
    <t>מובילות דרך - הכשרת תושבות מועצה להיות מדריכות דרך מקומיות</t>
  </si>
  <si>
    <t xml:space="preserve"> הכשרת 10 נשים . המועצה תשכור את שירותן לפעילויות</t>
  </si>
  <si>
    <t>כיסוי מלא</t>
  </si>
  <si>
    <t>היכל התרבות</t>
  </si>
  <si>
    <t>מתן מענה תרבותי איכותי ומגוון לאוכלוסיית המועצה והישובים הסמוכים</t>
  </si>
  <si>
    <t>הפעלת 7 סדרות בעונת 2025/2026</t>
  </si>
  <si>
    <t>תיאטרון - 21 הצגות</t>
  </si>
  <si>
    <t>שביעות רצון מתכנית המנויים ומהסדרה על בסיס סקר שביעות רצון בסוף שנת מנויים. 80% לקוחות חוזרים. 3,800 מנויים</t>
  </si>
  <si>
    <t>רכישת תוכן עונת מנויים היכל התרבות</t>
  </si>
  <si>
    <t>הפעלת 8 סדרות בעונת 2025/2026</t>
  </si>
  <si>
    <t>ערבי זמר "שרים מכל הלב" -16 מופעים</t>
  </si>
  <si>
    <t>הפעלת 5 סדרות בעונת 2025/2026</t>
  </si>
  <si>
    <t>הוירטואוזים של א דוידוב- 5 מופעים</t>
  </si>
  <si>
    <t>טרום בכורה בקולנוע - 32 הקרנות</t>
  </si>
  <si>
    <t>הרצאות תוכן מעולם האקטואליה- 3 הרצאות</t>
  </si>
  <si>
    <t>הרצאה</t>
  </si>
  <si>
    <t>סדרת "קלאסי עם טוויסט" - פסנתרנית מארחת.- 3 מפגשים</t>
  </si>
  <si>
    <t>2 מופעים</t>
  </si>
  <si>
    <t>מתן מענה תרבותי איכותי ומגוון לאוכלוסיית הותיקים מהמועצה והישובים הסמוכים</t>
  </si>
  <si>
    <t>בוקר "זה"ב - 6 מפגשי בוקר</t>
  </si>
  <si>
    <t>3 מופעים</t>
  </si>
  <si>
    <r>
      <t>שימור  לקוחות, המשך גיוס לקוחות חוזרים  והגדלת</t>
    </r>
    <r>
      <rPr>
        <b/>
        <sz val="12"/>
        <rFont val="Assistant SemiBold"/>
        <charset val="177"/>
      </rPr>
      <t xml:space="preserve"> </t>
    </r>
    <r>
      <rPr>
        <sz val="12"/>
        <rFont val="Assistant SemiBold"/>
        <charset val="177"/>
      </rPr>
      <t xml:space="preserve">מאגר הלקוחות                     </t>
    </r>
  </si>
  <si>
    <t>עונת מנויים  2026/2027</t>
  </si>
  <si>
    <t>הפקת חוברת מנויים ופרסום התכנים בערוצים השונים</t>
  </si>
  <si>
    <t>הפקה ופרסום</t>
  </si>
  <si>
    <t>הוצאות פרסום-היכל התרבות</t>
  </si>
  <si>
    <t>הסבת והחלפת חלק מערוצי הפרסום והשיווק לניו מדיה</t>
  </si>
  <si>
    <t>פרסום ממומן בפייסבוק</t>
  </si>
  <si>
    <t>חיזוק הסדרות שהביקוש עבורן יורד</t>
  </si>
  <si>
    <t>עונת מנויים  2025/2026</t>
  </si>
  <si>
    <t>מכירות למנויים לעונת המנויים 2026/2027</t>
  </si>
  <si>
    <t>3,800 מנויים</t>
  </si>
  <si>
    <t>תחילת מכירת מנויים</t>
  </si>
  <si>
    <t>מכירת מנויים</t>
  </si>
  <si>
    <t>מתחילים ביוני</t>
  </si>
  <si>
    <t>ניהול שוטף של ההיכל</t>
  </si>
  <si>
    <t xml:space="preserve">תפעול שוטף </t>
  </si>
  <si>
    <t>קבלניות נקיון-היכל התרבות</t>
  </si>
  <si>
    <t>היכל התרבות-קבלני שמירה</t>
  </si>
  <si>
    <t>תפעול עונת המנויים היכל התרבות</t>
  </si>
  <si>
    <t>תפעול קבלני משנה היכל התרבות</t>
  </si>
  <si>
    <t>רכש ציוד ותחזוקה היכל התרבות</t>
  </si>
  <si>
    <t>החלפת מקרן וצוגים ותיקון במה לשם קבלת רשיון להיכל</t>
  </si>
  <si>
    <t>החלפת צוגים</t>
  </si>
  <si>
    <t>שיפוץ היכל התרבות</t>
  </si>
  <si>
    <t>מרכז צעירים</t>
  </si>
  <si>
    <t>מתן מענה מגוון לאוכלוסיית הצעירים במועצה</t>
  </si>
  <si>
    <t>הורות צעירה בקהילה</t>
  </si>
  <si>
    <t>סדנא להחייאת תינוקות</t>
  </si>
  <si>
    <t>קיום 2 סדנאות. כ -50 משתתפים</t>
  </si>
  <si>
    <t>סדנא</t>
  </si>
  <si>
    <t>גביה מלאה</t>
  </si>
  <si>
    <t>הבית לאמהות בחופשת לידה - קורס התפתחות תינוקות בן 4 מפגשים</t>
  </si>
  <si>
    <t>קיום לפחות 3 מחזורים. בין 10 - 15 משתתפות למחזור. דרישה למחזור נוסף</t>
  </si>
  <si>
    <t xml:space="preserve">זמן "אבאמא" - זמן איכות ייחודי הורה וילד לחיזוק הקשר המשפחתי. סדנאות </t>
  </si>
  <si>
    <t>כ - 10 זוגות משתתפים בכל סדנא</t>
  </si>
  <si>
    <t>פעמיים בחודש. גביה מלאה</t>
  </si>
  <si>
    <t>פעילות לקראת גיוס</t>
  </si>
  <si>
    <t>כנס מתגייסים</t>
  </si>
  <si>
    <t>כ - 300 מתגייסים</t>
  </si>
  <si>
    <t>כנס</t>
  </si>
  <si>
    <t>קבלניות מרכז צעירים</t>
  </si>
  <si>
    <t>המועצה למען המגויסים - פעילות למשפחות מילואים לאורך השנה</t>
  </si>
  <si>
    <t>שישי נשי לנשות המילואים</t>
  </si>
  <si>
    <t>השתתפות של 60 נשים</t>
  </si>
  <si>
    <t>ערב הוקרה לאנשי ונשות כמילואים</t>
  </si>
  <si>
    <t xml:space="preserve">כ - 700 משתתפים </t>
  </si>
  <si>
    <t>הפנינג  למשפחות המילואים באחת מברכות המועצה</t>
  </si>
  <si>
    <t>כ - 400 משפחות</t>
  </si>
  <si>
    <t>הפנינג</t>
  </si>
  <si>
    <t>תמיכה פרטנית במשפחות המילואים  בשיתוף עם עמותת "העוגן"</t>
  </si>
  <si>
    <t>צורך הולך ופוחת של המשפחות בתמיכה</t>
  </si>
  <si>
    <t>על כל רישום של משפחה במערכת העוגן המועצה מקבלת 35 ₪ לתמיכה בפעילות</t>
  </si>
  <si>
    <t>אגף הנוער</t>
  </si>
  <si>
    <t>מתן מענה מגוון לאוכלוסיית הנוער במועצה</t>
  </si>
  <si>
    <t>הכנה לצה"ל - תכנית הצעד הבא</t>
  </si>
  <si>
    <t>פעילות לשכבות י' -  י"ב בבתי הספר בתשפ"ו ובתשפ"ז</t>
  </si>
  <si>
    <t>קיום משוב חיובי מבתי ספר באמצעות סקרים</t>
  </si>
  <si>
    <t>הכנה לשנת שירות ומכינות</t>
  </si>
  <si>
    <t>קיום 2 כנסים במהלך השנה: בסוף י"א ובתחילת י"ב בכל בית ספר תיכון וסמינר לכתות י"א - חשיפה לשנת שירות</t>
  </si>
  <si>
    <t>שמירה על אחוז גבוה של חותמים לשנת שירות ומכינות כ - 30%</t>
  </si>
  <si>
    <t>כ - 1000 בני נוער</t>
  </si>
  <si>
    <t>פיתוח מנהיגות בקרב בני נוער בתחומים מגוונים</t>
  </si>
  <si>
    <t>מכינות קדם צבאיות</t>
  </si>
  <si>
    <t>תמיכה במכינה לנוער בסיכון (מגדלור ובארי)</t>
  </si>
  <si>
    <t>תמיכות במכינות לצה"ל</t>
  </si>
  <si>
    <t>קול קורא לתמיכות במכינות</t>
  </si>
  <si>
    <t>פיתוח מנהיגות ומצויינות לצוותי החינוך הבלתי פורמליים</t>
  </si>
  <si>
    <t>מעורבות חברתית</t>
  </si>
  <si>
    <t>כנס חשיפה בתחום המעורבות החברתית במסגרת התכנית התלת שנתית בתיכונים</t>
  </si>
  <si>
    <t>כ - 600 משתתפים</t>
  </si>
  <si>
    <t>פעילות נוער</t>
  </si>
  <si>
    <t>הכשרות לצוות רכזי הנוער</t>
  </si>
  <si>
    <t>ליווי תהליך מקצועי שנתי למדריכי א' - ו' קיבוצים</t>
  </si>
  <si>
    <t>פידבק חיובי מהמדריכים</t>
  </si>
  <si>
    <t>שני התכנסויות</t>
  </si>
  <si>
    <t>התכנסות</t>
  </si>
  <si>
    <t>שתי התכנסויות</t>
  </si>
  <si>
    <t>השתתפות של הקיבוצים בעלות</t>
  </si>
  <si>
    <t>הכשרות למנהלי החינוך החברתי בקיבוצים</t>
  </si>
  <si>
    <t>ליווי תהליך מקצועי שנתי למנהלי החינוך החברתי בקיבוצים</t>
  </si>
  <si>
    <t>100% השתתפות</t>
  </si>
  <si>
    <t>3 התכנסויות</t>
  </si>
  <si>
    <t>2 התכנסויות</t>
  </si>
  <si>
    <t>בהנחיית צוות האגף</t>
  </si>
  <si>
    <t>הכשרות לחברי ועדות הנוער בישובים</t>
  </si>
  <si>
    <t>ליווי תהליך מקצועי שנתי לחברי ועדות הנוער ביישובים</t>
  </si>
  <si>
    <t>השתתפות של 70% מחברי ועדות הנוער</t>
  </si>
  <si>
    <t xml:space="preserve">תלוי תקציב </t>
  </si>
  <si>
    <t>הכשרות למתנדבי שנות השירות במועצה</t>
  </si>
  <si>
    <t>ליווי תהליך מקצועי שנתי למתנדבי שנות השירות במועצה</t>
  </si>
  <si>
    <t>100% השתתפות וסדירות מפגשים</t>
  </si>
  <si>
    <t xml:space="preserve">סמינר לרכזי נוער, סדנאות והכשרה מקצועית שנתית </t>
  </si>
  <si>
    <t>פידבק חיובי מהרכזים</t>
  </si>
  <si>
    <t>סמינר</t>
  </si>
  <si>
    <t>פיתוח תחום המוזיקה בקרב הילדים ובני הנוער במועצה</t>
  </si>
  <si>
    <t>מרכז מוזיקה</t>
  </si>
  <si>
    <t>מחנה מוזיקה במהלך הקיץ</t>
  </si>
  <si>
    <t>50 משתתפים</t>
  </si>
  <si>
    <t>מרכז ומחנה המוזיקה</t>
  </si>
  <si>
    <t>גבייה מלאה</t>
  </si>
  <si>
    <t>הרכב מוזיקלי משלב נוער עם ובלי צרכים מיוחדים</t>
  </si>
  <si>
    <t>בין 15 - 20 משתתפים</t>
  </si>
  <si>
    <t>שת"פ רווחה. בתקצובם. העלות של הנוער היא הסעות</t>
  </si>
  <si>
    <t>פעילות מגוונת לנוער</t>
  </si>
  <si>
    <t>פעילויות לילדים ונוער</t>
  </si>
  <si>
    <t xml:space="preserve">פסטישבט - פסטיבל ילדים </t>
  </si>
  <si>
    <t>כ - 700 משתתפים</t>
  </si>
  <si>
    <t>פעילות קיץ לנוער</t>
  </si>
  <si>
    <t xml:space="preserve">יולי כיף- יציאה לאטרקציות מחוץ למועצה: פארק מים, פארק שעשועים,  ,ספארי לילה,  וכו'.. </t>
  </si>
  <si>
    <t>כ- 1000 משתתפים</t>
  </si>
  <si>
    <t>בניית התכנית לקיץ</t>
  </si>
  <si>
    <t>פרסום, רישום והכנות</t>
  </si>
  <si>
    <t>מתן מענה לנוער גאה</t>
  </si>
  <si>
    <t>תכנית "יאנג גאה" - מפגשי קבוצות אחת לשבועיים  לנוער גאה</t>
  </si>
  <si>
    <t>הקמת קבוצה והשתתפות של 6 - 10 משתתפים ודרישה לפתיחה גם בתשפ"ז</t>
  </si>
  <si>
    <t>פיתוח מנהיגות בקרב בני הנוער באמצעות פעילויות חוץ וטבע</t>
  </si>
  <si>
    <t>פעילות חוץ</t>
  </si>
  <si>
    <t>טיול שכבה בוגרת בקיץ</t>
  </si>
  <si>
    <t>בניית התכנית</t>
  </si>
  <si>
    <t>טיול</t>
  </si>
  <si>
    <t>ע"י צוות האגף</t>
  </si>
  <si>
    <t>קיום 2 סמינרים לשכבת ט'</t>
  </si>
  <si>
    <t>200 בני נוער משתתפים</t>
  </si>
  <si>
    <t>מנהיגות נוער פעילות בחינוך הבלתי פורמלי</t>
  </si>
  <si>
    <t>תכנית "יכולות" - תכנית מנהיגות לנערות</t>
  </si>
  <si>
    <t>כ-20 משתתפות</t>
  </si>
  <si>
    <t>"מובילים מבפנים" - הובלת פרוייקטים, גיבוש ופיתוח מנהיגות</t>
  </si>
  <si>
    <t>כ - 20 משתתפים</t>
  </si>
  <si>
    <t>יצירת מערכת קהילתית שלמה אשר תפתח רצף של מענים</t>
  </si>
  <si>
    <t xml:space="preserve">חדשנות </t>
  </si>
  <si>
    <t>civix -תכנית ליווי לצוות יעודי במועצה לאיתור צרכים של הנוער בדרום השרון, מציאת מענים אפשריים, פיתוחם והטמעתם ברשות</t>
  </si>
  <si>
    <t>יישום התוצרים</t>
  </si>
  <si>
    <t>חדשנות. קיום סקרים וראיונות</t>
  </si>
  <si>
    <t>בחירת מענה/ים ותחילת יישומם במועצה</t>
  </si>
  <si>
    <t>מיפוי פרטני חברתי אישי לבני הנוער במועצה</t>
  </si>
  <si>
    <t>קיום סקר  פעמיים בשנה על בני הנוער במועצה (באופן מקוון)</t>
  </si>
  <si>
    <t>סקר סיום שנה</t>
  </si>
  <si>
    <t>סקר פתיחת שנה</t>
  </si>
  <si>
    <t>תהליך מישוב</t>
  </si>
  <si>
    <t xml:space="preserve">קיום סקר ושיחות משוב בקרב צוותי החינוך הבלתי פורמאלי  על פעילויות השנה החולפת </t>
  </si>
  <si>
    <t>שיחות משוב</t>
  </si>
  <si>
    <t>שיחות משוב וסקר סיום שנה</t>
  </si>
  <si>
    <t>שיחות משוב וסקר פתיחת שנה</t>
  </si>
  <si>
    <t xml:space="preserve">פיתוח מעורבות חברתית בחודש מנהיגות ותקומה </t>
  </si>
  <si>
    <t xml:space="preserve">חלוקת פרחים לניצולי שואה </t>
  </si>
  <si>
    <t xml:space="preserve">בני נוער מעניקים זרים לניצולי שואה סמוך ליום השואה </t>
  </si>
  <si>
    <t>עבור 2 כתות בשני התיכונים - מגמת קולנוע</t>
  </si>
  <si>
    <t>החווה החקלאית קהילתית</t>
  </si>
  <si>
    <t>חינוך חברה וקהילה בחווה החקלאית</t>
  </si>
  <si>
    <t>פעילות בחווה בסופי שבוע וחגים  למשפחות עם ילדים - פעמיים בחודש החווה פתוחה בסופי שבוע</t>
  </si>
  <si>
    <t>פתיחה בכל שבת ברבעון האחרון של השנה</t>
  </si>
  <si>
    <t>פתיחה ראשונה - ללא פרסום במקביל לפעילות עגלת הקפה |  פתיחה שניה - כולל פרסום - הרצה |  תחילת עבודה ע"ב מתנדבי ש"ש</t>
  </si>
  <si>
    <t>עבודה ע"ב בני נוער [מעורבות חברתית / בשכר שעתי מינימום לאירוע] ומלגאים</t>
  </si>
  <si>
    <t>התאמת הפעילות לשעות הערב - עומסי החום של הקיץ + ללא פעילות חקלאית בשטח וצורך בתחזוקה בקיץ</t>
  </si>
  <si>
    <t>פתיחה חזרה - ראש השנה / סוכות</t>
  </si>
  <si>
    <t>חברה וקהילה בחווה החקלאית</t>
  </si>
  <si>
    <t>סדנאות לאוכלוסיות שונות בחווה החקלאית</t>
  </si>
  <si>
    <t>פתיחת התוכניות- ותיקים קבוצה של 15 משתתפים בגינון טיפולי |  פעילות בין דורית השכרת ערוגות משפחתיות סבים-נכדים  |  הקמת קהילת פעילים לגינה הקהילתית. ההצלחה היא הפתיחה "חלקה" בתשפ"ז</t>
  </si>
  <si>
    <t>הרצת התכניות</t>
  </si>
  <si>
    <t>פתיחת הפעילויות ורישום "מלא"</t>
  </si>
  <si>
    <t>ותיקים, נוער, צעירים ועוד</t>
  </si>
  <si>
    <t>תוכניות חברתיות וחינוך (הללויה ומנהיגות)</t>
  </si>
  <si>
    <t xml:space="preserve">כ - 80 משתתפים. ח' - י"ב. 100% יציאה למשלחות של כתת י'. 90% יציאה למחנות קיץ כתות ח' - ט'. </t>
  </si>
  <si>
    <t>פעילות ח-יב - התייצבות על 75 משתתפים קבועים</t>
  </si>
  <si>
    <t>יציאה של נציגי שכבת יב להדרכה בחו"ל בפסח</t>
  </si>
  <si>
    <t>מחנות קיץ - ח-ט בארץ, י- הונגריה, יא קורס הדרכה קפריסין</t>
  </si>
  <si>
    <t xml:space="preserve">סיכום שנה ופתיחת שנה חדשה - גיוס שכבת ח' חדשה </t>
  </si>
  <si>
    <t xml:space="preserve">הפעלת מערך חוגים אחרי בית הספר בצופית ואהרונוביץ </t>
  </si>
  <si>
    <t xml:space="preserve">כיסוי עלויות - לפחות  145 ילדים רשומים בתשפ"ו </t>
  </si>
  <si>
    <t>בחינת אפשרויות נוספות להפעלת החוגים וקבלת החלטה לקראת תשפ"ז</t>
  </si>
  <si>
    <t xml:space="preserve">כיסוי עלויות הפעילות </t>
  </si>
  <si>
    <t>קבלת החלטה ויישומה</t>
  </si>
  <si>
    <t>הרחבת מנעד הפעילויות - פעילויות טיפוליות רב גלאיות ואירוח קבוצות</t>
  </si>
  <si>
    <t xml:space="preserve">כ - 25 קבוצות [העדפה  מגזר עסקי] והכנסת מטפלים ששוכרים את המקום </t>
  </si>
  <si>
    <t xml:space="preserve">עיצוב פרסום </t>
  </si>
  <si>
    <t>תחזוקת מתחם עגלת קפה וחורשת הנצחה</t>
  </si>
  <si>
    <t>לבחון אפשרות שקבלן הגינון יגיע אחת לתקופה לתחזק</t>
  </si>
  <si>
    <t>מענה טיפולי רחב בחווה</t>
  </si>
  <si>
    <t>הרחבת המענים הניתנים בחווה</t>
  </si>
  <si>
    <t>הרחבת מתחמי הקהילה ושיפוץ המתחמים הקיימים</t>
  </si>
  <si>
    <t>נדרש על מנת למשוך את המגזר הפרטי לקיים ימי פעילות במקום</t>
  </si>
  <si>
    <t>מענה חינוכי ומעשיר למשפחות המועצה</t>
  </si>
  <si>
    <t>תפעול צהרונים וקייטנות לילדי המועצה</t>
  </si>
  <si>
    <t>תפעול 5 צהרונים בבתי הספר היסודיים, ו - 30 מסגרון צהרון בגני ילדים</t>
  </si>
  <si>
    <t>בתשפ"ו: כ - 1,000 ילדים, מתוכם 70% גנים ו- 30% בתי ספר.</t>
  </si>
  <si>
    <t>תקציב עמותת תפו"ח</t>
  </si>
  <si>
    <t>הצפי הוא לירידה במספר הילדים בתשפ"ז בהתאם לכמות הילדים במערכת החינוך</t>
  </si>
  <si>
    <t>קיום קייטנות בחגים וחופשים</t>
  </si>
  <si>
    <t>בקיץ כ - 2,000 ילדים. בחגים כ - 1200 ילדים</t>
  </si>
  <si>
    <t>קייטנת פסח</t>
  </si>
  <si>
    <t>קייטנת קיץ</t>
  </si>
  <si>
    <t>קייטנת סוכות</t>
  </si>
  <si>
    <t>כ - 2,000 ילדים</t>
  </si>
  <si>
    <t>העשרת הילדים בחוגים ותכניות</t>
  </si>
  <si>
    <t>אנגלית, ספורט, יוגה, מוזיקה</t>
  </si>
  <si>
    <t>סייעות מובילות בצהרונים מעשירות את הילדים בנושאים עפ"י תכנית העבודה השנתית</t>
  </si>
  <si>
    <t>הדרכה פדגוגית לצוותי הצהרונים</t>
  </si>
  <si>
    <t>הקפדה על בריאות הילדים</t>
  </si>
  <si>
    <t>ארוחות באישור ופיקוח משרד הבריאות (ירקות ב - 5 צבעים, מנת חלבון ופחמימה וירק)</t>
  </si>
  <si>
    <t>שירות אח ממתין - אחרים גדולים ממתינים עם אחים קטנים בצהרון עד להסעה (ללא ארוחת צהריים וחוגים)</t>
  </si>
  <si>
    <t>אגף הספורט</t>
  </si>
  <si>
    <t>פעילות ספורט ענפה במועצה</t>
  </si>
  <si>
    <t>פעילות בחינוך הפורמלי</t>
  </si>
  <si>
    <t xml:space="preserve">ימי ספורט הורים וילדים ב - 8 בתי ספר יסודיים כתות א - ג </t>
  </si>
  <si>
    <t>כ - 450 משתתפים בממוצע באירוע</t>
  </si>
  <si>
    <t>3 טורנירים</t>
  </si>
  <si>
    <t>2 טורנירים</t>
  </si>
  <si>
    <t>ספורט עבודות קבלניות (מדריכי ספורט במיקור חוץ)</t>
  </si>
  <si>
    <t>מדליות וגביעים</t>
  </si>
  <si>
    <t>ציוד ספורט</t>
  </si>
  <si>
    <t>טורנירים: קט רגל/כדורשת/טניס שולחן/סטריט בול לשכבות ה - ו</t>
  </si>
  <si>
    <t>כ - 200 ילדים בממוצע לטורניר</t>
  </si>
  <si>
    <t>טורניר</t>
  </si>
  <si>
    <t>הסעות ספורט</t>
  </si>
  <si>
    <t>אבטחה  וחובש</t>
  </si>
  <si>
    <t>פעילויות ספורט קבלניות</t>
  </si>
  <si>
    <t>טורנירים ז' - ט': קטרגל/סטריט בול</t>
  </si>
  <si>
    <t>כ - 70 נערות ונערים</t>
  </si>
  <si>
    <t>תמיכה בהסעות לתחרויות אתלטיקה של הפיקוח (התאחדות הספורט לבתי ספר)</t>
  </si>
  <si>
    <t>השתתפות של 6 בתי ספר. כ - 30 תלמידים מכל בית ספר</t>
  </si>
  <si>
    <t>שגרירי בריאות כתות ה '- ו'</t>
  </si>
  <si>
    <t xml:space="preserve">העברת מערכי שיעור לכלל הכתות. ביצוע סקר הרגלים בתחילת התכנית ובסופה וכל שינויי לטובה בהרגלים ייחשב הצלחה </t>
  </si>
  <si>
    <t>תקציב חיצוני מ"אפשרי בריא". 8 נציגים מכל בי"ס בכיתות ה' ו'. עוברים הכשרה עם יועצת תזונה קלינית. הם חוזרים לבית הספר, בונים מערך שיעור ומעבירים לכל הכיתות בבית הספר</t>
  </si>
  <si>
    <t xml:space="preserve">מרוץ הלפיד בעל יסודי </t>
  </si>
  <si>
    <t>כ - 300 תלמידים מכל בית ספר</t>
  </si>
  <si>
    <t>אירוע בירקון ואירוע בעמי אסף</t>
  </si>
  <si>
    <t>מועדוני ספורט בית ספריים: 4 מועדוני כדורעף ו - 1 כדורגל בנות</t>
  </si>
  <si>
    <t xml:space="preserve">כ - 90 משתתפים בתשפ"ו. פתיחת מועדון כדורסל בעמי אסף בתשפ"ז והגדלת מס' המשתתפים במועדונים </t>
  </si>
  <si>
    <t>פתיחת מועדון נוסף</t>
  </si>
  <si>
    <t>בבי"ס עמי אסף. לא היתה היענות בירקון</t>
  </si>
  <si>
    <t>פעילות בחינוך הבלתי הפורמלי</t>
  </si>
  <si>
    <t>טורנירי קט רגל שכבות ג' - ו' ולכתות ז' - יב</t>
  </si>
  <si>
    <t>ל - ג' - ו' קיום 4 טורנירים . כ - 250 משתתפים בממוצע לאירוע
ל - ז' - יב' קיום 3 טורנירים. כ - 160 משתתפים בממוצע לאירוע</t>
  </si>
  <si>
    <t>קיום 5 טורנירים</t>
  </si>
  <si>
    <t>קיום 2 טורנירים</t>
  </si>
  <si>
    <t>פעילות בחינוך הבלתי פורמלי</t>
  </si>
  <si>
    <t>טורנירי כדורסל לשכבות ג' - ו'</t>
  </si>
  <si>
    <t>קיום  4 טורנירים כ - 150 משתתפים לטורניר</t>
  </si>
  <si>
    <t>אליפות דרום השרון בג'ודו</t>
  </si>
  <si>
    <t>כ - 2,000 משתתפים</t>
  </si>
  <si>
    <t>ליגת קיץ ז'-י"ב . אחת  לשבוע בחודש יולי</t>
  </si>
  <si>
    <t>כ - 120 משתתפים בממוצע לערב</t>
  </si>
  <si>
    <t>פרסום</t>
  </si>
  <si>
    <t>קיום הפעילות</t>
  </si>
  <si>
    <t>הפעלת ליגות לבוגרים</t>
  </si>
  <si>
    <t xml:space="preserve">ליגות הורים של תלמידי בתי הספר: כדורשת/ כדורסל / קט רגל </t>
  </si>
  <si>
    <t>כדורשת - 8 קבוצות
כדורסל וכדורגל - 5 קבוצות. הגדלת מספר המשתתפים בכדורסל וכדורגל ל - 8 קבוצות</t>
  </si>
  <si>
    <t>ספורט עממי</t>
  </si>
  <si>
    <t xml:space="preserve">ימי ספורט ביישובים </t>
  </si>
  <si>
    <t>קיום 12 ימים. ממוצע של 250 משתתפים לאירוע</t>
  </si>
  <si>
    <t>גביה מהישובים</t>
  </si>
  <si>
    <t>טיולי אופניים מודרכים לאורך הירקון</t>
  </si>
  <si>
    <t>שני אורועים. השתתפות של 40 רוכבים באירוע</t>
  </si>
  <si>
    <t>גביה חלקית</t>
  </si>
  <si>
    <t>ניווט משפחות לאורך הירקון</t>
  </si>
  <si>
    <t>לפחות 300 משתתפים</t>
  </si>
  <si>
    <t>פרסום, רישום וקיום הניווט</t>
  </si>
  <si>
    <t>גבייה חלקית</t>
  </si>
  <si>
    <t>צעדת דרום השרון</t>
  </si>
  <si>
    <t>לפחות 500 משתתפים</t>
  </si>
  <si>
    <t>רישום וקיום הצעדה</t>
  </si>
  <si>
    <t>צעדת ט"ו בשבט ביער חורשים</t>
  </si>
  <si>
    <t>כ- 750 משתתפים</t>
  </si>
  <si>
    <t>פרסום, רישום וקיום הצעדה</t>
  </si>
  <si>
    <t>צעדת צור יצחק בדרום השרון</t>
  </si>
  <si>
    <t>פעילות ספורט יום האישה - פעילות לנשים תושבות המועצה</t>
  </si>
  <si>
    <t>כ - 150 משתפות</t>
  </si>
  <si>
    <t>פרסום, רישום וקיום האירוע</t>
  </si>
  <si>
    <t>קבוצת כושר עובדי מועצה</t>
  </si>
  <si>
    <t>כ- 12 משתתפים</t>
  </si>
  <si>
    <t>קבוצת כושר נשים תושבות המועצה</t>
  </si>
  <si>
    <t>כ-15 נמשתתפות</t>
  </si>
  <si>
    <t>גבייה ממשתתפים</t>
  </si>
  <si>
    <t>קבוצת כדורשת עובדות מועצה</t>
  </si>
  <si>
    <t>השתתפות של 15 עובדות</t>
  </si>
  <si>
    <t>ספורט לאנשים עם מוגבלויות</t>
  </si>
  <si>
    <t>קבוצות כושר לאנשים עם צרכים מיוחדים</t>
  </si>
  <si>
    <t>השתתפות של 23 אנשים. הגדלה במספר בודד של אנשים</t>
  </si>
  <si>
    <t>קבוצת נכות פיזית - בוצ'ה
קבוצת נכות פיזית - טניס שולחן
קבוצה לאנשים עם מוגבלות שכלית התפתחותית ואוטיזם</t>
  </si>
  <si>
    <t>קיום אירועים עם הבית חמשפחות מיוחדות</t>
  </si>
  <si>
    <t>קיום 4 אירועים בהשתתפות של כ - 60 משפחות בממוצע באירוע</t>
  </si>
  <si>
    <t>2 אירועים</t>
  </si>
  <si>
    <t>אירוע</t>
  </si>
  <si>
    <t>הנצחה בספורט</t>
  </si>
  <si>
    <t>טורניר כדורגל לזכרו של סרן דרור בר</t>
  </si>
  <si>
    <t>השתתפות של לפחות 5 קיבוצים. כ - 220 משתתפים</t>
  </si>
  <si>
    <t>טורניר קט רגל לקיבוצעים</t>
  </si>
  <si>
    <t>פעילות פנאי</t>
  </si>
  <si>
    <t>קייטנת ספורט</t>
  </si>
  <si>
    <t>השתתפות של 270 ילדים. במידה ויפתחו עוד מוקד  תוספת של לפחות 50 ילדים</t>
  </si>
  <si>
    <t>בחינה וקבלת החלטה על מוקד קייטנה נוסף. התארגנות לקייטנה</t>
  </si>
  <si>
    <t>קיום קייטנה</t>
  </si>
  <si>
    <t>הוצאות קייטנות ספורט</t>
  </si>
  <si>
    <t>הכנסות של כ - 500K ש"ח</t>
  </si>
  <si>
    <t>הכנסות מכסות עלויות כ - 280K ש"ח</t>
  </si>
  <si>
    <t>הפעלות במתתחם הנינג'ה עבור בתי הספר ואירועים בימי שבת במתחם</t>
  </si>
  <si>
    <t>השתתפות של כ - 30 אנשים בממוצע באירועי השבת. הכנסה של 20,000 ש"ח</t>
  </si>
  <si>
    <t>היחידה לקידום הקהילה הגאה</t>
  </si>
  <si>
    <t xml:space="preserve">חיזוק תחושת המוגנות ותחושת השייכות </t>
  </si>
  <si>
    <t>חברתי, תרבותי, זהותי, מעורבות יצירת קהילה והעלאת מודעות</t>
  </si>
  <si>
    <t>קבוצת גברים גאים. אחת לשבוע</t>
  </si>
  <si>
    <t>כ - 12 משתתפים</t>
  </si>
  <si>
    <t>קבלניות היחידה לקידום הקהילה הגאה</t>
  </si>
  <si>
    <t>קבוצת נשים גאות. אחת לחודש</t>
  </si>
  <si>
    <t>כ - 50 משתתפות</t>
  </si>
  <si>
    <t>החל מרבעון 2 - תלוי תתקציב</t>
  </si>
  <si>
    <t>קבוצות לא.נשים מהקשת הטרנסית. אחת לשבועיים</t>
  </si>
  <si>
    <t>לפחות 8 משתתפים</t>
  </si>
  <si>
    <t>קבוצת תמיכה להורים לילדים גאים. אחת לחודש</t>
  </si>
  <si>
    <t>סדנאות תהליכיות על בסיס מתנדבים מהקהילה. מתוך המועצה וגם מחוצה לה</t>
  </si>
  <si>
    <t>סדנת כתיבה. אחת לשבועיים</t>
  </si>
  <si>
    <t>העלאת מודעות והורדת להט"בפוביה בקרב אנשי ונשות חינוך פורמלי ובלתי פורמלי</t>
  </si>
  <si>
    <t xml:space="preserve">הכשרות לצוותי חינוך   </t>
  </si>
  <si>
    <t>להגיע ל100% חט"ב ותיכונים, יתקיימו הכשרות לכל צוותי הגיל הרך ולצוותי אגף החינוך</t>
  </si>
  <si>
    <t>הכשרת רכזי נוער</t>
  </si>
  <si>
    <t>הכשרה אחת</t>
  </si>
  <si>
    <t>מושגים בסיסיים, מתן כלים</t>
  </si>
  <si>
    <t>העלאת מודעות והורדת להט"בפוביה בקרב אנשי ונשות טיפול</t>
  </si>
  <si>
    <t>הכשרת צוותי שפ"ח</t>
  </si>
  <si>
    <t>קיום 2 הכשרות</t>
  </si>
  <si>
    <t xml:space="preserve">מושגים בסיסיים, מתן כלים </t>
  </si>
  <si>
    <t>הכשרת עו"סים</t>
  </si>
  <si>
    <t>העברת הכשרות לצוותי קופת חולים לאומית  בהתמקדות לפחות בקופת חולים אחת-לאומית</t>
  </si>
  <si>
    <t>לפחות 20 אנשי צוות רפואה-כולל עובדים.ות בקופת החולים</t>
  </si>
  <si>
    <t>3 הכשרות</t>
  </si>
  <si>
    <t>קידום המודעות באוכלוסיה לקהילת הלהט"בים  ומתן מעננה לקהילה במועצה</t>
  </si>
  <si>
    <t>תשלום שכר רכז קהילת להט"ב</t>
  </si>
  <si>
    <t>הוצאות שוטפות וכיבוד</t>
  </si>
  <si>
    <t>תרבות להט"בית</t>
  </si>
  <si>
    <t>קיום תערוכות אמנות בחודש הגאווה, קיום הרצאות ומפגשי השראה של אנשים מוכרים ופחות מוכרים עם סיפור חיים מעניין</t>
  </si>
  <si>
    <t>לפחות תערוכה אחת</t>
  </si>
  <si>
    <t>ללא תקציב. על בסיס התנדבות</t>
  </si>
  <si>
    <t>תפו"ח זהב (ותיקים)</t>
  </si>
  <si>
    <t xml:space="preserve">סיוע, טיפול ושיפור איכות חיים של קשישים </t>
  </si>
  <si>
    <r>
      <t>טיפול ומענה יומי לותיקים  מיישובי המוע</t>
    </r>
    <r>
      <rPr>
        <b/>
        <sz val="12"/>
        <color theme="1"/>
        <rFont val="Assistant SemiBold"/>
        <charset val="177"/>
      </rPr>
      <t>צה- מרכז יום נווה ימין</t>
    </r>
  </si>
  <si>
    <t>טיפול פרטני, קבוצתי, העשרות תוכן, חוגים,  ריפוי בעיסוק, פיזיותרפי ספורט וארוחות - שגרה יומית</t>
  </si>
  <si>
    <t>טיפול בכ - 50 קשישים ו - 13 קשישים במרכז תשושי הנפש</t>
  </si>
  <si>
    <t>מרכז יום נווה ימין</t>
  </si>
  <si>
    <t>גביה ממשתתפים, ביטוח לאומי, רווחה.
מרכז היום פועל 5 ימים בשבוע ומרכז תשושי הנפש פועל 3 ימים בשבוע</t>
  </si>
  <si>
    <t>שיפוץ מרכז היום בנווה ימין - התאמת המרכז והפיכתו לנעים, מזמין, עם חדרים לפעילות ייעודית וגינה מזמינה</t>
  </si>
  <si>
    <t>חדש</t>
  </si>
  <si>
    <t>שיפוץ מרכז יום נווה ימין</t>
  </si>
  <si>
    <t>סיוע, טיפול ושיפור איכות חיים של ותיקים</t>
  </si>
  <si>
    <t>טיפול ומענה יומי לותיקים  מיישובי המועצה-מכללת דורות כפר מע"ש</t>
  </si>
  <si>
    <t>הרצאות העשרה תוכן, חוגים, ספורט  וארוחות</t>
  </si>
  <si>
    <t>טיפול ב - 25 ותיקים. פעילות 3 פעמים בשבוע</t>
  </si>
  <si>
    <t>מכללת דורות כפר מעש</t>
  </si>
  <si>
    <t>נעשית גביה. מתקיים שת"פ עם חטיבת ביניים ירקון - אחת לחודש</t>
  </si>
  <si>
    <t>הרחבת המענים - בחינת אפשרות לשת"פ והתנדבות של אנשים בקהילה/בעלי עסקים לקיום ארוחות חגיגיות, חוגי אומנות</t>
  </si>
  <si>
    <t>קיום 4 פעילויות נוספות במהלך השנה</t>
  </si>
  <si>
    <t>ללא תקציב על בסיס התנדבות</t>
  </si>
  <si>
    <t xml:space="preserve">שיפור איכות החיים, הפחתת הבדידות, העצמה </t>
  </si>
  <si>
    <t>העשרה ומענה שבועי לותיקים- מכללת הדרים שדה ורבורג</t>
  </si>
  <si>
    <t>הרצאות תוכן, חוגים, ספורט  וארוחות, חיזוק תחושת השייכות לקבוצת השווים. פעמיים בשבוע + יום נוסף לפעילות חוגים בתשלום נוסף</t>
  </si>
  <si>
    <t>כ-60 משתתפים.  3 חוגים</t>
  </si>
  <si>
    <t>מכללת הדרים שדה ורבורג</t>
  </si>
  <si>
    <t>פתיחת חוג נוסף - חוג ללימוד שפה</t>
  </si>
  <si>
    <t>לפחות 10 נרשמים לחוג החדש. סה"כ קיום 4 חוגים</t>
  </si>
  <si>
    <t>תלוי תקציב. גביה ממשתתפים. נדרש סבסוד של 3,000 ש"ח</t>
  </si>
  <si>
    <t>ציון חגים ומועדים : בני מצווה,  מפגש עם גן ילדים בפורים, וכלל הותיקים בשדה ורבורג בל"ג בעומר וחנוכה</t>
  </si>
  <si>
    <t>פעילות ל"ג בעומר</t>
  </si>
  <si>
    <t>פעילות חנוכה</t>
  </si>
  <si>
    <t>הרחבת המענים - בחינת אפשרות לשת"פ והתנדבות של אנשים בקהילה/בעלי עסקים לקיום הרצאות, סדנאות יצירה והופעות תיאטרון</t>
  </si>
  <si>
    <t>לפחות 4 פעילויות נוספות בשנה</t>
  </si>
  <si>
    <t>שת"פ עם תיאטרון קהילתי/פלייבק - שתי הופעות בשנה
שת"פ עם מורות לאומנות - סדנאות יצירה
שת"פ מורי כיתות ותיקים - הרצאות פעמיים בשנה</t>
  </si>
  <si>
    <t>קיום טיול לכלל האשכול הצפוני</t>
  </si>
  <si>
    <t>שיפור איכות החיים, הפחתת הבדידות, העצמה ומניעת הדרדרות במצב שורדי השואה</t>
  </si>
  <si>
    <t>טיפול, העשרה ותוכן לשורדי שואה- קפה בשדה - שדה ורבורג</t>
  </si>
  <si>
    <t>קפה בשדה- מפגשים שבועיים לשורדי שואה- הרצאות תוכן, חוגים, ספורט  וארוחות, חיזוק תחושת השייכות לקבוצת השווים</t>
  </si>
  <si>
    <t>40 שורדי שואה</t>
  </si>
  <si>
    <t>קפה בשדה</t>
  </si>
  <si>
    <t>גביה ממשתתפים, ביטוח לאומי, רווחה</t>
  </si>
  <si>
    <t>שיפור איכות החיים, הפחתת הבדידות, העצמה וחיזוק החוסן הנפשי בקרב הותיקים</t>
  </si>
  <si>
    <t>פעילויות תרבות, העשרה ופנאי לוותיקים</t>
  </si>
  <si>
    <t>פעילויות בכלל מועדוני הותיקים במועצה</t>
  </si>
  <si>
    <t>תרבות ותיקים</t>
  </si>
  <si>
    <t xml:space="preserve">שיפור איכות החיים, הפחתת הבדידות, העצמה ומניעת הדרדרות במצב הותיקים חוסן נפשי </t>
  </si>
  <si>
    <t>קהילה תומכת- הסל הגמיש</t>
  </si>
  <si>
    <t>הסל הגמיש למנויי הקהילה התומכת שיעניק סל שירותים נרחב הכולל לחצן מצוקה, שירותי רפואת חירום, ביקורי אם קהילה, אב קהילה לתיקונים וסל שירותים נוספים הכוללים ספורט,  פנאי ותוכן</t>
  </si>
  <si>
    <t>הגדלת מספר המנויים מ - 260 ל 450</t>
  </si>
  <si>
    <t>קהילה תומכת</t>
  </si>
  <si>
    <t>הרחבת המענים  - בחינת האפשרות להסעת קשישים להצגת בוקר אחת לחודש, ולשת"פ עם מכינת ותיקים</t>
  </si>
  <si>
    <t>תלוי תקציב ושת"פ</t>
  </si>
  <si>
    <t>איכות חיים, חוסן נפשי, העשרה ופנאי</t>
  </si>
  <si>
    <t>מערכת עיתון " מבט לשרון"</t>
  </si>
  <si>
    <t xml:space="preserve">הוצאת עיתון לותיקי המועצה שיסקור את הפעילות והתוכן לותיקים ויעסיק בהתנדבות ותיקים כותבים. </t>
  </si>
  <si>
    <t xml:space="preserve"> חמישה עשר ותיקים מתנדבים כותבים . 6 עיתונים בשנה</t>
  </si>
  <si>
    <t>הזדקנות מיטבית בקהילה</t>
  </si>
  <si>
    <t>מחלקת בטחון</t>
  </si>
  <si>
    <t>קורס קב"ט רשות וקורס קב"ט מוס"ח</t>
  </si>
  <si>
    <t>הסמכות</t>
  </si>
  <si>
    <t>קורס קב"ט רשות</t>
  </si>
  <si>
    <t>קורס קבט מוס"ח</t>
  </si>
  <si>
    <t>קורס קב"ט מוס"ח</t>
  </si>
  <si>
    <t>השתלמויות</t>
  </si>
  <si>
    <t>מוסדות לימוד בטוחים לשימוש ילדים וצוותים</t>
  </si>
  <si>
    <t>הכנת מוסדות הלימוד לשנת הלימודים תשפ"ז</t>
  </si>
  <si>
    <t>מתן אישורים לפתיחת שנה"ל - בדיקה של הפנים והחצרות לאי המצאות של מפגעים מסוכנים בבית הספר ומתן אישור בכתב למשרד החינוך על פתיחת שנת הלימודים</t>
  </si>
  <si>
    <t>קבלת כלל האישורים</t>
  </si>
  <si>
    <t>סקרי בטיחות  במוסדות החינוך , אולמות ומגרשי ספורט. בניית תכנית עבודה והסתנכרנות מול אגף החינוך, הנדסה, טכנית, חכ"ל , ספורט. תיקון ליקויים</t>
  </si>
  <si>
    <t>תיקון הליקויים וקבלת אישורי בטיחות</t>
  </si>
  <si>
    <t>עבודות קבלניות (ממונה בטיחות מועצה)</t>
  </si>
  <si>
    <t>תקציב ממונה בטיחות</t>
  </si>
  <si>
    <t xml:space="preserve">ממונה בטיחות מוסדות חינוך במיקור חוץ  </t>
  </si>
  <si>
    <t>תקציב אגף חינוך</t>
  </si>
  <si>
    <t>מרחב מוגן בישובי המועצה</t>
  </si>
  <si>
    <t>בטחון מוסדות חינוך</t>
  </si>
  <si>
    <t>אבטחה שוטפת מוסדות חינוך המועצה</t>
  </si>
  <si>
    <t>איוש כלל עמדות השמירה במוסדות החינוך</t>
  </si>
  <si>
    <t>שמירה-עב' קבלניות</t>
  </si>
  <si>
    <t>שינוי תפיסת אבטחת גנים</t>
  </si>
  <si>
    <t>בחינת מעבר לאבטחת גנים ניידת עפ"י אשכולות תוך הטמעת כלים טכנולוגיים</t>
  </si>
  <si>
    <t>קבלת החלטה ויישומה לקראת תשפ"ז</t>
  </si>
  <si>
    <t>הצגת הנושא במליאת המועצה וקבלת החלטה</t>
  </si>
  <si>
    <t>מותנה בהחלטת מליאה</t>
  </si>
  <si>
    <t>בטחון מועצה</t>
  </si>
  <si>
    <t>השלמת ביצוע תכנית אב לבטחון ביישובים - התקנת מצלמות בישובי המועצה</t>
  </si>
  <si>
    <t>3 ישובים</t>
  </si>
  <si>
    <t>התקנה ב - 3 ישובים</t>
  </si>
  <si>
    <t>פרויקטים בביטחון</t>
  </si>
  <si>
    <t>עלות כלל פרוייקט התקנת המצלמות בישובים. תלוי הקמת תשתית ע"י היישובים</t>
  </si>
  <si>
    <t xml:space="preserve">חיוזק מערך הרחפנים במועצה בכלים ובמפעילים נוספים </t>
  </si>
  <si>
    <t>רכישת רחפן נוסף. הפעלת הרחפנים באירועי חירום ואכיפה</t>
  </si>
  <si>
    <t>רכש והכשרות</t>
  </si>
  <si>
    <t>הכשרות וקבלת היתר מפעיל אוירי מרת"א</t>
  </si>
  <si>
    <t>לשימוש באירועי חירום ואכיפה, יירכשו לאחר הקמת מוקד רואה</t>
  </si>
  <si>
    <t>אקדמיה לצח"י - המשך הכשרות ותרגול עפ"י מכלולי חירום בצוותים הישוביים</t>
  </si>
  <si>
    <t>הכשרת 3 מכלולים ותרגול כלל המכלולים</t>
  </si>
  <si>
    <t>הכשרת 3 מכלולים : דוברות, בטחון וחינוך</t>
  </si>
  <si>
    <t>הכשרה של ראשי מכלולי המועצה וצוותי החירום היישוביים יחד</t>
  </si>
  <si>
    <t>תרגול צוותי הצח"י</t>
  </si>
  <si>
    <t>תרגול יישובי התפר בהתמודדות עם תרחישי חירום</t>
  </si>
  <si>
    <t>תרגול 7 ישובים</t>
  </si>
  <si>
    <t>תרגול 4 ישובים (גוש חורשים)</t>
  </si>
  <si>
    <t>תרגול 3 יישובים</t>
  </si>
  <si>
    <t>מוכנות למצבי חירום</t>
  </si>
  <si>
    <t>הקמת מפעל ראוי  - קבלת היתר ורכישת נשקים</t>
  </si>
  <si>
    <t>חימוש עובדי מועצה בעיתות חירום (כמו כיתת כוננות)</t>
  </si>
  <si>
    <t>קבלת היתר להפעלת חדר נשק</t>
  </si>
  <si>
    <t>רכישת נשקים</t>
  </si>
  <si>
    <t>הכשרת העובדים</t>
  </si>
  <si>
    <t xml:space="preserve">הקמת מפעל ראוי </t>
  </si>
  <si>
    <t>30 אלף אושר, מותנה בהחלטת מליאה להגדלת התב"ר</t>
  </si>
  <si>
    <t>הקמת שיטור מועצתי משולב</t>
  </si>
  <si>
    <t>שיטור מועצתי משולב פועל</t>
  </si>
  <si>
    <t>קבלת הכרה ואישור המדינה להקמה</t>
  </si>
  <si>
    <t>גיוס והכשרה פקחים ושוטרים</t>
  </si>
  <si>
    <t>תחילת פעילות</t>
  </si>
  <si>
    <t>תב"ר</t>
  </si>
  <si>
    <t xml:space="preserve">הקמת שיטור מועצתי </t>
  </si>
  <si>
    <t>מותנה בהחלטת מליאה וקבלת אישור המדינה</t>
  </si>
  <si>
    <t>מחלקת תחבורה - אוטובוסים</t>
  </si>
  <si>
    <t>מערך הסעות תומך פעילות חינוך פורמלי ובלתי פורמלי</t>
  </si>
  <si>
    <t>ניהול מערך ההסעות, הנהגים וההוצאות</t>
  </si>
  <si>
    <t>הסעת תלמידי חינוך רגיל</t>
  </si>
  <si>
    <t>עבודה עפ"י תכנית הסעות</t>
  </si>
  <si>
    <t>ייעוץ למערך ההסעות</t>
  </si>
  <si>
    <t xml:space="preserve">ביצוע בקרות לקווים ולאוטובוסים המופעלים ע"י החברות הקבלניות </t>
  </si>
  <si>
    <t>שמירה על רמת התראות וקנסות</t>
  </si>
  <si>
    <t>ביצוע 60 ביקורות הסעות חינוך מיוחד, 15 ביקורות הסעות חינוך רגיל וביצוע בקרות  של מח' תחבורה עפ"י צורך</t>
  </si>
  <si>
    <t>תקציב אגף חינוך. באמצעות בקר ייעודי וע"י מח' תחבורה</t>
  </si>
  <si>
    <t>מערך הסעות, תפעול ורכבים העונים על צורכי המועצה ומשימותיה</t>
  </si>
  <si>
    <t>אחריות לתחזוקת כלי הרכב המועצתיים</t>
  </si>
  <si>
    <t>תחזוקת אוטובוסים צהובים</t>
  </si>
  <si>
    <t>דלק ושמנים לאוטובוסים</t>
  </si>
  <si>
    <t>תיקונים אוטובוסים</t>
  </si>
  <si>
    <t>רישוי וביטוח</t>
  </si>
  <si>
    <t>הסעות לפעילויות שונות</t>
  </si>
  <si>
    <t>מתן שירותי הסעות לפעילויות שונות של הישובים עפ"י דרישה</t>
  </si>
  <si>
    <t>הסעות תחבורה ישובים</t>
  </si>
  <si>
    <t>מתן שירותי הסעות לפעילויות שונות של בתי ספר עפ"י דרישה</t>
  </si>
  <si>
    <t>הסעות תחבורה בתי ספר</t>
  </si>
  <si>
    <t>תחזוקת רכבי שירות ואוטובוסים</t>
  </si>
  <si>
    <t>תיקונים</t>
  </si>
  <si>
    <t>מערך הסעות ורכבים העונים על צורכי המועצה ומשימותיה</t>
  </si>
  <si>
    <t>ניהול מערך ההסעות, הנהגים, האוטובוסים, הרכבים וההוצאות באמצעות מערכת ממוחשבת</t>
  </si>
  <si>
    <t>שמירה על רמת פניות נמוכה (קיימת) למוקד</t>
  </si>
  <si>
    <t>בחינת מסלולי הנסיעה וביצוע אופטימיזציה לקראת שנת הלימודים תשפ"ז</t>
  </si>
  <si>
    <t>20 אוטובוסים,  משאית מנוף,7 רכבי ביטחון יישובי, 1 טרקטור חווה חקלאית, 17 רכבי תפעול
 41 רכבי ליסינג, 37 נגררים וגרורים</t>
  </si>
  <si>
    <t>אחזקה וטיפול ברכבי מועצה ונגררי המועצה</t>
  </si>
  <si>
    <t>רכישת 2 אוטובוסים צהובים</t>
  </si>
  <si>
    <t>זכיה בוקל קורא ורכישת האוטובוסים</t>
  </si>
  <si>
    <t>הגשת קול קורא</t>
  </si>
  <si>
    <t>קבלת הודעת זכיה/אי זכיה</t>
  </si>
  <si>
    <t>רכישה והכנסת האוטובוסים לפעילות</t>
  </si>
  <si>
    <t>רכישת 2 אוטובוסים קול קורא</t>
  </si>
  <si>
    <t>תלוי זכיה בקול קורא משרד החינוך</t>
  </si>
  <si>
    <t>שמירה על ניקיון ותברואה של היישובים</t>
  </si>
  <si>
    <t>עבודת נקיון שוטפת</t>
  </si>
  <si>
    <t xml:space="preserve">טיאוט רחובות פעם בחודש בכל יישוב </t>
  </si>
  <si>
    <t>עבודות קבלניות טיאוט</t>
  </si>
  <si>
    <t>עבודת פינוי אשפה שוטפת</t>
  </si>
  <si>
    <t>שיפור השירות הניתן בנושא פינוי אשפה</t>
  </si>
  <si>
    <t>ירידה של 5% בפניות בנושא פינוי אשפה ביתית</t>
  </si>
  <si>
    <t>פינוי אשפה וגזם (פינוי אשפה)</t>
  </si>
  <si>
    <t>פינוי גזם ופסולת גושית</t>
  </si>
  <si>
    <t>גידול בכמות טון הגזם/פסולת גושית המפונה מהישובים עפ"י נתוני אמת והחיסכון בהיטלי הטמנה (בזכות פתיחת אתר לפינוי ומיון פסולת)</t>
  </si>
  <si>
    <t xml:space="preserve">פינוי גזם ופסולת גושית </t>
  </si>
  <si>
    <t>פינוי גזם ישובים</t>
  </si>
  <si>
    <t>פינוי פחים כתומים</t>
  </si>
  <si>
    <t>עמידה בתכנית עבודה</t>
  </si>
  <si>
    <t>פחים כתומים עבודות קבלניות</t>
  </si>
  <si>
    <t>פינוי קרטון ונייר</t>
  </si>
  <si>
    <t>מתן שירות בנושא תברואה בישובי המועצה ע"י צוות שיפור פני המועצה</t>
  </si>
  <si>
    <t>עמידה ב - SLA ושיפור במדד השירות (כל שיפור)</t>
  </si>
  <si>
    <t>על בסיס קריאות מוקד וסיורים של מנהל המחלקה</t>
  </si>
  <si>
    <t>מניעת סכנה לבריאות הציבור והתרבות מזיקים</t>
  </si>
  <si>
    <t>ביצוע הדברות</t>
  </si>
  <si>
    <t>ניטור והדברת יתושים בנחלים ובאזורי מקורות מים</t>
  </si>
  <si>
    <t xml:space="preserve">מיגור  השטחים הציבוריים  ממזיקים </t>
  </si>
  <si>
    <t>ק'ק ניטור יתושים בנחלי</t>
  </si>
  <si>
    <t>מימון מהמשרד לאיכות הסביבה- החזר של 90%. תלוי קבלת הארכה לק"ק בשנת 2026</t>
  </si>
  <si>
    <t>שמירה על בריאות הציבור ומניעת מטרדים</t>
  </si>
  <si>
    <t>מניעת התרבות חתולים משוטטים</t>
  </si>
  <si>
    <t>עבודה שוטפת מול השירותים הוטרינריים בנושא עיקור וסירוס חתולים</t>
  </si>
  <si>
    <t>ירידה של 5% בפנויות בנושא עיקור /סירוס חתולים</t>
  </si>
  <si>
    <t>עבודות קבלניות- עיקור וסירוס חתולים</t>
  </si>
  <si>
    <t>שירותי וטרינריה ברחבי המועצה</t>
  </si>
  <si>
    <t>עבודה שוטפת מול השירותים הוטרינריים</t>
  </si>
  <si>
    <t>צמצום מספר תלונות התושבים על שוטטות כלבים וחיות בר</t>
  </si>
  <si>
    <t>שירותים וטרינרים</t>
  </si>
  <si>
    <t>שיפור השירות ומתן מענה מהיר לפינוי פגרים</t>
  </si>
  <si>
    <t xml:space="preserve">פינוי מפגעים ופגרים </t>
  </si>
  <si>
    <t>עמידה ב - SLA</t>
  </si>
  <si>
    <t>פינוי מפגעים במיקור חוץ</t>
  </si>
  <si>
    <t>מחלקת רישוי עסקים</t>
  </si>
  <si>
    <t>שמירת הסדר הציבורי, הנקיון, התברואה והבטיחות ברחבי המועצה</t>
  </si>
  <si>
    <t>קידום עסקים להשגת רשיון עסק</t>
  </si>
  <si>
    <t>ליווי עסקים קיימים ועסקים בהקמה לצורך קבלת רשיון עסק</t>
  </si>
  <si>
    <t>הגדלת אחוז העסקים בעלי רשיון עליה מ  -86% ל - 88%</t>
  </si>
  <si>
    <t>במועצה כ- 500 פרטי רישוי</t>
  </si>
  <si>
    <t>ליווי בעלי עסקים וועדים בקבלת רשיון לקיום אירועים תחת כיפת השמים</t>
  </si>
  <si>
    <t>כ - 70 בשנה</t>
  </si>
  <si>
    <t>מערכת דיגיטלית לרישוי מקוון</t>
  </si>
  <si>
    <t>כלל הבקשות לרישוי עסקים ואירועים מוגשות במערכת והמבקשים נכנסים לאזור האישי למעקב</t>
  </si>
  <si>
    <t>מחשוב תוכנת רישוי עסקים</t>
  </si>
  <si>
    <t>הערכות לליווי עסקים חדשים באזור התעשייה המוקם בבנימין</t>
  </si>
  <si>
    <t>כ - 80 בשנה</t>
  </si>
  <si>
    <t>שמירה על חוק רישוי עסקים</t>
  </si>
  <si>
    <t>קיום ביקורות בעסקים בשיתוף  פיקוח על הבניה, קיום שימועים והכנת תיקים</t>
  </si>
  <si>
    <t>כלל הבריכות, גני האירועים והמסעדות ועסקים עפ"י צורך</t>
  </si>
  <si>
    <t>אירועים, עגלות קפה, חידוש רשיונות עסק</t>
  </si>
  <si>
    <t>אירועים, עגלות קפה, חידוש רשיונות עסק, קייטנות וברכות</t>
  </si>
  <si>
    <t>המחלקה הטכנית</t>
  </si>
  <si>
    <t>מבני מועצה ומבני חינוך תקינים, בטיחותיים ועונים על הצורך ואופי הפעילות</t>
  </si>
  <si>
    <t xml:space="preserve">העמקת תכניות עבודה על ידי יצירת שירות פרואקטבי </t>
  </si>
  <si>
    <t>ביצוע בדיקות ועבודות יזומות לקראת החורף</t>
  </si>
  <si>
    <t>ירידה במספר פניות תקלות חורף מבני חינוך וציבור</t>
  </si>
  <si>
    <t xml:space="preserve">סיורי מיפוי במוסדות חינוך וציבור </t>
  </si>
  <si>
    <t>נקיון מרזבים, גגות, ניקוזים</t>
  </si>
  <si>
    <t>ביצוע בדיקות ועבודות יזומות לקראת פתיחת שנת הלימודים  וצביעה פנימית של כלל גני הילדים</t>
  </si>
  <si>
    <t xml:space="preserve">סקרי בטיחות  במוסדות החינוך </t>
  </si>
  <si>
    <t>סקרי בטיחות במוסדות חינוך, תיקון התיקויים וקבלת אישורי בטיחות, צביעה פנימית של כלל גני הילדים</t>
  </si>
  <si>
    <t>תחזוקת תאורת רחוב</t>
  </si>
  <si>
    <t>ביצוע תיקונים ואחזקת תאורת רחוב ברחבי המועצה</t>
  </si>
  <si>
    <t>מבני מועצה תקינים, בטיחותיים ועונים על הצורך ואופי הפעילות</t>
  </si>
  <si>
    <t>חיסכון אנרגטי</t>
  </si>
  <si>
    <t>בחינת מעבר לבקרת שליטה בחשמל  - התקנת סנסורים במשרדים במתחם המועצה ומוסדות חינוך</t>
  </si>
  <si>
    <t>צמצום בעלויות חשבון חשמל של  - 15% במבנים בהם הותקנו הסנסורים</t>
  </si>
  <si>
    <t>קבלת החלטה על בסיס הפיילוט</t>
  </si>
  <si>
    <t>התקנה במוסדות חינוך נוספים</t>
  </si>
  <si>
    <t xml:space="preserve">תב"ר </t>
  </si>
  <si>
    <t>פיילוט עבור בקרת שליטה בחשמל במתחם המועצה</t>
  </si>
  <si>
    <t>על בסיס פיילוט שמתקיים</t>
  </si>
  <si>
    <t>פיקוח עירוני</t>
  </si>
  <si>
    <t>שמירה על הסדר הציבורי במרחב הישובים</t>
  </si>
  <si>
    <t>אכיפת חוקי העזר המועצתיים</t>
  </si>
  <si>
    <t>אכיפת חוקי העזר: חניה, איכות הסביבה, כלבים משוטטים</t>
  </si>
  <si>
    <t>שמירה על אחוז ביטול דו"חות נמוך מאד - 0.1%</t>
  </si>
  <si>
    <t xml:space="preserve">ניהול מיטבי וקידום  כלל השירותים והמערכים המועצתיים </t>
  </si>
  <si>
    <t>מערך פיקוח מועצתי</t>
  </si>
  <si>
    <t>השלמת תקני פקחים: מועצה ולצור יצחק</t>
  </si>
  <si>
    <t xml:space="preserve">גיוס 2 פקחים </t>
  </si>
  <si>
    <t>גיוס</t>
  </si>
  <si>
    <t>הכשרות לצוות הקיים</t>
  </si>
  <si>
    <t>התמקצעות והכשרות משלימות</t>
  </si>
  <si>
    <t>פיקוח עירוני הכשרות</t>
  </si>
  <si>
    <t>תלוי שינויים בחוקים וחוקי העזר</t>
  </si>
  <si>
    <t xml:space="preserve">בחינת האפשרות הטמעת שליחת הודעות SMS תזכורת לתשלום דוחות מטעם המועצה </t>
  </si>
  <si>
    <t>צמצום מספר הדוחות המגיעים לגבייה אקטיבית</t>
  </si>
  <si>
    <t>תשלום לחברת הגבייה בעבור סליקת תשלומי חובות (אגרת גביה)</t>
  </si>
  <si>
    <t>פיקוח שירותים במיקור חוץ</t>
  </si>
  <si>
    <t>הגברת האכיפה כלפי משליכי פסולת בשטחים חקלאיים</t>
  </si>
  <si>
    <t>ביצוע 3 מבצעי אכיפה ברבעון</t>
  </si>
  <si>
    <t>ביצוע בקרות לאזורים מועדים להשלכה ואכיפה בשגרה</t>
  </si>
  <si>
    <t>ביצוע בקרות לאזורים מועדים להשלכה  ואכיפה בשגרה</t>
  </si>
  <si>
    <t>מיקוד פעילות מניפה לאזורים שנותרו פעילים</t>
  </si>
  <si>
    <t xml:space="preserve">הפעלת קבלנים חיצוניים לעבודות בשטחים ציבוריים </t>
  </si>
  <si>
    <t>עמידה בSLA כפי שהוגדר במוקד</t>
  </si>
  <si>
    <t>פיקוח הפעלה ציוד טכני במיקור חוץ</t>
  </si>
  <si>
    <t xml:space="preserve"> 171224-1</t>
  </si>
  <si>
    <t>תשתיות מערכות וטכנולוגיה מתאימים למטרות המועצה ופעולותיה</t>
  </si>
  <si>
    <t>שדרוג תשתיות, חומרה ותכנה</t>
  </si>
  <si>
    <t>שדרוג מערך הטלפונייה במועצה</t>
  </si>
  <si>
    <t xml:space="preserve">המרכזייה הוחלפה וכלל הטלפונים </t>
  </si>
  <si>
    <t>אפיון</t>
  </si>
  <si>
    <t>הטמעה</t>
  </si>
  <si>
    <t>הטעמה</t>
  </si>
  <si>
    <t>מיכון ועיבוד נתונים</t>
  </si>
  <si>
    <t>מידע ושירות דיגיטלי נגיש לתושבים</t>
  </si>
  <si>
    <t>הטמעת מערכת 360 לתושב - מערכת רב מימדית מבוססת ענן לניהול יישות תושב</t>
  </si>
  <si>
    <t>שימוש ועדים מקומיים בפורטל , לפחות 60%( על פי בדיקת כניסות יומיות למערכת)</t>
  </si>
  <si>
    <t>הטמעת פורטל ועדים</t>
  </si>
  <si>
    <t>אפיון מותאם חינוך</t>
  </si>
  <si>
    <t>הטמעת חינוך</t>
  </si>
  <si>
    <t>איפיון תפו"ח</t>
  </si>
  <si>
    <t>מחשבים וציוד קצה מועצה</t>
  </si>
  <si>
    <t>הטמעת השימוש בכלי AI במועצה</t>
  </si>
  <si>
    <t>תלוי זכייה בקול קורא</t>
  </si>
  <si>
    <t xml:space="preserve"> AI -עבודה עם כלי</t>
  </si>
  <si>
    <t>עלייה בכמות הרישיונות במועצה , 10% (תלוי דרישה של היחידות)</t>
  </si>
  <si>
    <t>( צ'אט , TIMEOS),</t>
  </si>
  <si>
    <t>הגנה על מערכות המועצה ונתוניה</t>
  </si>
  <si>
    <t>התעצמות מערך
 אבטחת המידע והסייבר</t>
  </si>
  <si>
    <t xml:space="preserve">פרוייקט חיבור ל סקר אבטחת מידע במסגרתו מקבלים חיבור לסוק המוניצפאלי שהוקם ע"י מערך הדיגיטל הממשלתי , מקבלים סקר חדירות , סיוע בהכנה של הרשות למבדק הסמכה ל 271001 תקן אבטחת מידע </t>
  </si>
  <si>
    <t>קבלת ת"י  271001</t>
  </si>
  <si>
    <t>סקר חדירות</t>
  </si>
  <si>
    <t>הטמעת הערות סקר</t>
  </si>
  <si>
    <t>הכנה ל - oudit</t>
  </si>
  <si>
    <t>oudit</t>
  </si>
  <si>
    <t>תמיכה בהקמת מוקד רואה: טפסים דיגיטליים, הכנת CRM, תהליכי BPM</t>
  </si>
  <si>
    <t>מערכת CRM עובדת
לפחות תהליך BPM אחד מוטמע</t>
  </si>
  <si>
    <t>תלוי התקדמות המוקד</t>
  </si>
  <si>
    <t>בשנת 2026 אגף המחשוב ילווה כל מחלקה ואגף בפיתוח והקמה בתחומי התשתיות והמערכות – כחלק מתהליך מתמשך של התחדשות וייעול.</t>
  </si>
  <si>
    <t>חיזוק הקשר בין המועצה לתושבים דרך הסברה, מידע לציבור ושקיפות, וחיזוק תדמית המועצה</t>
  </si>
  <si>
    <t>הסברה שוטפת ושקופה על שירותי המועצה ועשייתה</t>
  </si>
  <si>
    <t>תפעול שוטף של הרשתות החברתיות ואתר המועצה (פייסבוק, אינסטגרם, קבוצות ווטסאפ, בשאיפה טיקטוק)</t>
  </si>
  <si>
    <t>1. גידול במספר עוקבים
2. חשיפה גבוהה לפרסומים משמעותיים
3. אינגיידג'מנט (מעורבות) עוקבים</t>
  </si>
  <si>
    <t>180,129 שכר לערן
3000 שעות נוספות חריגות</t>
  </si>
  <si>
    <t>הפקת ופרסום סרטונים על שירותים חדשים</t>
  </si>
  <si>
    <t>1. חשיפה גבוהה ופידבקים חיוביים לפרסום
2. צריכה של השירות/פניות ובירורים בנוגע לשירות</t>
  </si>
  <si>
    <t>בהתאם לבקשות וצרכים של האגפים+
עוגנים קבועים (לא מספיק, חוסר של כ-10 אש"ח)</t>
  </si>
  <si>
    <t>תיעוד ויצירת ארכיון וידיאו וסטילס מועצתי</t>
  </si>
  <si>
    <t xml:space="preserve">עיצוב גרפי ותוכני של פרסומים וקמפיינים על כלל שירותי המועצה, פעילויות ואירועים </t>
  </si>
  <si>
    <t xml:space="preserve"> העלויות  הן על האגפים המזמינים את העבודות, מלבד פרסומי דוברות</t>
  </si>
  <si>
    <t>הפצת מידע מפולח לפי קהילות</t>
  </si>
  <si>
    <t>חשיפה גבוהה לפרסומים
צריכה של שירותים/הרשמה לפעילויות/פניות
גידול במספר העוקבים בקהילות</t>
  </si>
  <si>
    <t>קידום ממומן ברשתות החברתיות</t>
  </si>
  <si>
    <t xml:space="preserve">שליחת ניוזלטר חודשי באמצעות כלל אמצעי הניו מדיה: אתר המועצתי רשתות חברתיות, קבצות ווטסאפ </t>
  </si>
  <si>
    <t>ביצוע חודשי</t>
  </si>
  <si>
    <t>הפקת מגזין מועצה שנתי בחגים</t>
  </si>
  <si>
    <t>הפקת מגזין והפצתו לכל בתי האב בראש השנה</t>
  </si>
  <si>
    <t>הגדלת חשיפת התושבים למידע</t>
  </si>
  <si>
    <t>עיבוי התפוצה בקבוצות הווטסאפ</t>
  </si>
  <si>
    <t>פיתוח הפעילות באינסטגרם  ובטיק-טוק</t>
  </si>
  <si>
    <t>עליה מ -2300 עוקבים באינסטגרם ל - -3000 עוקבים, וקידום פעילות בטיקטוק</t>
  </si>
  <si>
    <t>התנעת פעילות בטיק טוק</t>
  </si>
  <si>
    <t>4 סרטונים בחודש</t>
  </si>
  <si>
    <t>לא מספיק, חוסר של לפחות 5 אש"ח)</t>
  </si>
  <si>
    <t>קידום אג'נדות המועצה ברמה הארצית</t>
  </si>
  <si>
    <t>חיזוק הקשר עם מקבלי החלטות חדשים וותיקים</t>
  </si>
  <si>
    <t xml:space="preserve">מכתבים/סיורים במועצה/פגישות עם ראש המועצה </t>
  </si>
  <si>
    <t>קידום תדמית המועצה ויעדיה בתחומים השונים באמצעות התקשורת</t>
  </si>
  <si>
    <t>קידום אייטמים בתקשורת בנושאים המשמעותיים</t>
  </si>
  <si>
    <t>השתתפות בכנסים/ועידות בנושאים המשמעותיים</t>
  </si>
  <si>
    <t>חיזוק תדמית המועצה כלפי פנים וכלפי חוץ</t>
  </si>
  <si>
    <t>הפקת סרטונים ויראליים</t>
  </si>
  <si>
    <t>ליווי ישובים בנקודות ציון</t>
  </si>
  <si>
    <t>ניצול הזדמנויות תקשורתיות בישובים ובמועצה</t>
  </si>
  <si>
    <t>פגישות אישיות במועצה, סיורים ועוד</t>
  </si>
  <si>
    <t>לייוי  מקצועי</t>
  </si>
  <si>
    <t>הוצאות אחרות</t>
  </si>
  <si>
    <t>יוזמות חינוך</t>
  </si>
  <si>
    <t>קבלניות</t>
  </si>
  <si>
    <t>מענה לאוכלוסיית המצטיינים</t>
  </si>
  <si>
    <t>עיצוב זהות וחיזוק השייכות המקומית והלאומית</t>
  </si>
  <si>
    <t xml:space="preserve">הבטחת פעילות המועצה במסגרת כללי המינהל התקין והסמכויות המוקנות לה בדין, בהלימה לערכי הארגון ומטרותיו </t>
  </si>
  <si>
    <t>טיפול משפטי</t>
  </si>
  <si>
    <t>טיפול בתביעות משפטיות</t>
  </si>
  <si>
    <t xml:space="preserve">הבטחת פעילות המועצה במסגרת כללי המינהל התקין והסמכויות המוקנות לה בדין, בהלימה לערכי הארגון ויעדיו </t>
  </si>
  <si>
    <t>טיפול בעתירות מנהליות ועתירות לבג"ץ</t>
  </si>
  <si>
    <t>הבטחת פעילות הועדה לתו"ב במסגרת כללי המינהל התקין והסמכויות המוקנות לה בדין</t>
  </si>
  <si>
    <t>טיפול בערעורים על רישוי תכנון ובניה וערעורים על היטלי השבחה ותביעות לפי סעיף 197 ופיצויי הפקעה</t>
  </si>
  <si>
    <t>ועדה לבנין ייעוץ משפטי קבלניות</t>
  </si>
  <si>
    <t>תקציב הועדה לתו"ב</t>
  </si>
  <si>
    <t>עדכון חוקי עזר</t>
  </si>
  <si>
    <t>חניה</t>
  </si>
  <si>
    <t>סיום כתיבת החוק והעברתו במליאת המועצה</t>
  </si>
  <si>
    <t>שליחה למשרד הפנים ופרסום ברשומות</t>
  </si>
  <si>
    <t>ליווי משפטי</t>
  </si>
  <si>
    <t>יעוץ משפטי לועדת המכרזים</t>
  </si>
  <si>
    <t>עריכת מכרזים פומביים ו/או הליך התמחרות בהתאם לנוהל יועצים</t>
  </si>
  <si>
    <t>בהתאם לתכנית העבודה של מנהלי המחלקות והאגפים</t>
  </si>
  <si>
    <t>ליווי משפטי לאגפי ומחלקות המועצה</t>
  </si>
  <si>
    <t>חינוך, הנדסה ועוד</t>
  </si>
  <si>
    <t>ליווי משפטי וועדות גאוגרפיות, וותמ"לים ועוד</t>
  </si>
  <si>
    <t>יועצים לענייני ותמ"ל</t>
  </si>
  <si>
    <t>ליווי משפטי של הממונה על חופש המידע ושל הממונה על מניעת הטרדות מיניות</t>
  </si>
  <si>
    <t>השתתפות בדיוני ועדות החובה העירוניות</t>
  </si>
  <si>
    <t xml:space="preserve">תביעות נזיקין, חוזים, תביעות קטנות וכו'. חלקן ע"י עובדי הלשכה וחלקן ע"י משרדים חיצוניים. </t>
  </si>
  <si>
    <t xml:space="preserve">רבעון לסיום משימה </t>
  </si>
  <si>
    <t xml:space="preserve">פיתוח  אזורי תעשיה </t>
  </si>
  <si>
    <t>הקמת איזור תעשיה בנימין</t>
  </si>
  <si>
    <t>סיום פיתוח תשתיות באזור התעשייה</t>
  </si>
  <si>
    <t>מסירת הפרויקט בזמן ובלי חריגות בתקציב</t>
  </si>
  <si>
    <t>צומת כביש 55 וחנוכה שלו</t>
  </si>
  <si>
    <t>סיום פרוייקט</t>
  </si>
  <si>
    <t>פיתוח א.ת ג'לג'וליה מזרח</t>
  </si>
  <si>
    <t>ביצוע שלב ג'- פיתוח מדרכות, כבישים וככרות ושצפים</t>
  </si>
  <si>
    <t>המשך עבודות</t>
  </si>
  <si>
    <t>שיקום מחצבת נחשונים/ חצב קטן</t>
  </si>
  <si>
    <t>שלב א' - ביצוע תשתיות ל - 12 מגרשים</t>
  </si>
  <si>
    <t>מסירת מגרשים מערכות על</t>
  </si>
  <si>
    <t>שיקום בור תשתיות מספר 8 ושיקום 10 מגרשים</t>
  </si>
  <si>
    <t>השלמת הפרויקט</t>
  </si>
  <si>
    <t xml:space="preserve">שיקום מחצבת נחשונים/ חצב גדול - </t>
  </si>
  <si>
    <t>שלב א' -  תכנון שיקום מחצבת נחשונים</t>
  </si>
  <si>
    <t>הפקדת תכנית מאושרת לוועדה המחוזית</t>
  </si>
  <si>
    <t>הפקת התכנית</t>
  </si>
  <si>
    <t xml:space="preserve">אז"ת נחשונים </t>
  </si>
  <si>
    <t>פיתוח אז"ת  - גמרים</t>
  </si>
  <si>
    <t>מסירת הפרויקט</t>
  </si>
  <si>
    <t>פיתוח ביישובים</t>
  </si>
  <si>
    <t>פיתוח שוטף</t>
  </si>
  <si>
    <t xml:space="preserve">עבודות פיתוח בישובים </t>
  </si>
  <si>
    <t>פרויקטים נמסרים בזמן, ללא חריגה בתקציב ולשביעות רצון הלקוחות</t>
  </si>
  <si>
    <t>הרחבת צור נתן - תכנון וביצוע תשתיות ל - 92 יח"ד</t>
  </si>
  <si>
    <t>המשך עבודות בשכונה הדרומית ומסירה ליזמים</t>
  </si>
  <si>
    <t xml:space="preserve">שדרוג מבני מועצה </t>
  </si>
  <si>
    <t>ניהול ופיקוח פרוייקטי בניה</t>
  </si>
  <si>
    <t>שידרוג מבני ומוסדות חינוך</t>
  </si>
  <si>
    <t>ביצוע קו ביוב בבי"ס יחדיו</t>
  </si>
  <si>
    <t>רבעון לסיום משימה</t>
  </si>
  <si>
    <t xml:space="preserve">מתן שירותי אחזקה למועצה </t>
  </si>
  <si>
    <t>הקמת מנהלת אזור תעשיה</t>
  </si>
  <si>
    <t>התקשרות של העסקים באזורי התעשייה חצב, בנימין ונחשונים עם מנהלת המספקת שירותים בתשלום</t>
  </si>
  <si>
    <t>מנהלת פעילה עם שיעור גבייה של 100% מהעסקים באזורי התעשייה</t>
  </si>
  <si>
    <t>הקמת המנהלת</t>
  </si>
  <si>
    <t>פעילות גבייה</t>
  </si>
  <si>
    <t>אחזקת אזור תעשייה חצב</t>
  </si>
  <si>
    <t xml:space="preserve">אחזקת גני משחקים ברחבי המועצה </t>
  </si>
  <si>
    <t>השלמה של הפרויקט</t>
  </si>
  <si>
    <t>בדק שוטף</t>
  </si>
  <si>
    <t>תפעול שוטף</t>
  </si>
  <si>
    <t>מתן שירותי אחזקה וגביית כספים משוכרי המועצה</t>
  </si>
  <si>
    <t>100 אחוז גבייה מהשוכרים בנכסים</t>
  </si>
  <si>
    <t>גבייה ואחזקה שוטפת</t>
  </si>
  <si>
    <t>פיתוח עסקי - ליאור</t>
  </si>
  <si>
    <t xml:space="preserve">אנרגיות מתחדשות </t>
  </si>
  <si>
    <t>מיסוד מנהלת אנרגיה</t>
  </si>
  <si>
    <t>בחירת יזם-שותף במכרז</t>
  </si>
  <si>
    <t xml:space="preserve">מכרז נסגר בהצלחה </t>
  </si>
  <si>
    <t>PV ביישובים</t>
  </si>
  <si>
    <t>יצירת תכנית עבודה משותפת להרחבת PV ביישובים עם היזם</t>
  </si>
  <si>
    <t>תכנית מוכנה</t>
  </si>
  <si>
    <t>מיפוי איתורים</t>
  </si>
  <si>
    <t>השלמת התכנית</t>
  </si>
  <si>
    <t>הרחבת מספר עמדות הטעינה המועצתיות</t>
  </si>
  <si>
    <t>הוספת ארבע עמדות טעינה חדשות</t>
  </si>
  <si>
    <t>PV במוסדות חינוך</t>
  </si>
  <si>
    <t>הוספות סככות סולאריות במוס"ח</t>
  </si>
  <si>
    <t>בניית הסככה</t>
  </si>
  <si>
    <t>הקמת סככה בעמיאסף</t>
  </si>
  <si>
    <t>מתקני אגירה באזורי התעשייה</t>
  </si>
  <si>
    <t>קידום הקמת מתקני אגירה באזו"ת</t>
  </si>
  <si>
    <t>קבלת אישור בפרה-רולינג מהוועדה לתכנון ובנייה ומרשות החשמל</t>
  </si>
  <si>
    <t>בדיקת התכנות סטטוטורית מול הגורמים הרלוונטיים</t>
  </si>
  <si>
    <t>מחזור וטיפול בפסולת</t>
  </si>
  <si>
    <t>מתקן הגזם</t>
  </si>
  <si>
    <t>ניהול פיקוח על הקבלן במתקן הגזם</t>
  </si>
  <si>
    <t>המערכת מתקתקת ועוברת לפעילות שוטפת</t>
  </si>
  <si>
    <t>פרוייקט תלתן</t>
  </si>
  <si>
    <t>הוצאת תב"ע</t>
  </si>
  <si>
    <t>קבלת תב"ע מהוועדה המחוזית</t>
  </si>
  <si>
    <t xml:space="preserve">הקמת תאגיד תלתן (הסכם שותפים) </t>
  </si>
  <si>
    <t>יצירת התאגיד</t>
  </si>
  <si>
    <t>ניהול תכנון</t>
  </si>
  <si>
    <t>סיום תכנון מפורט וקבלת היתרים</t>
  </si>
  <si>
    <t>מחצבת פויר</t>
  </si>
  <si>
    <t>סגירת השותפות עם טייבה</t>
  </si>
  <si>
    <t>סגירת ההסכם</t>
  </si>
  <si>
    <t>אזורי תעשייה ונדל"ן</t>
  </si>
  <si>
    <t>שיווק מגרש 100</t>
  </si>
  <si>
    <t>איתור יזם ללא התקשרות במכרז</t>
  </si>
  <si>
    <t>מציאת יזם שיקח את הפרויקט על כתפיו</t>
  </si>
  <si>
    <t>מתחם המועצה הישן בכפר מלל</t>
  </si>
  <si>
    <t>השלמת הבנייה והשכרת המבנה</t>
  </si>
  <si>
    <t>פרויקט הושלם ללא חריגות והנכס נמסר לשוכר בזמן</t>
  </si>
  <si>
    <t>מסירה לשוכר</t>
  </si>
  <si>
    <t>מיצוי שטחים לא מנוצלים</t>
  </si>
  <si>
    <t>קידום פרוייקטים בצנרת</t>
  </si>
  <si>
    <t>חניון משאיות בנווה ימין, בסמיכות לאקו פארק</t>
  </si>
  <si>
    <t>הוצאות היתר ומכרז לזכיין</t>
  </si>
  <si>
    <t>איתור שטחים בעלי פוטנציאל לפרויקטים מניבים</t>
  </si>
  <si>
    <t>השלמת תכנון במחצבת ראש עמיר</t>
  </si>
  <si>
    <t>מחצבת פויר - כניסה לתכנון לאחר חתימת הסכם שותפות עם טייבה</t>
  </si>
  <si>
    <t>התחלת תכנון לאחר הסכם</t>
  </si>
  <si>
    <t>קבלת החלטה בנוגע לחטיבת שטח ברמות השבים</t>
  </si>
  <si>
    <t>מיצוי השטח בתכנון\מכירה</t>
  </si>
  <si>
    <t>הקמת חווה טיפולית ביער חורשים</t>
  </si>
  <si>
    <t>הצבת מבנים ניידים ופעילות</t>
  </si>
  <si>
    <t>טיוב זכויות בנייה במתחם אהרונוביץ</t>
  </si>
  <si>
    <t>תב"ע בתוקף</t>
  </si>
  <si>
    <t>היערכות לפיתוח אזור תעשייה חצב</t>
  </si>
  <si>
    <t>שיווק ותכנון המגרשים</t>
  </si>
  <si>
    <t>הקמת חניון אוטובוסים בניר אליהו</t>
  </si>
  <si>
    <t>תב"ע מוכנה</t>
  </si>
  <si>
    <t>שימוש במ"ר סחיר בבי"ס יסודי בצור יצחק</t>
  </si>
  <si>
    <t>השמשת 30 מר סחיר</t>
  </si>
  <si>
    <t>איתור חטיבת קרקע לצורך הקמת מגרשי ספורט</t>
  </si>
  <si>
    <t xml:space="preserve">איתור 2 מגרשים חדשים </t>
  </si>
  <si>
    <t>איתור שטחים חדשים לתעסוקה</t>
  </si>
  <si>
    <t>איתור חטיבת שטח</t>
  </si>
  <si>
    <t>תכנון צופה פני פיתוח כלכלי</t>
  </si>
  <si>
    <t>יוזמה של תכניות לשדרוג מגרשים</t>
  </si>
  <si>
    <t xml:space="preserve">בהתאם לביקוש ולצורך שיעלה </t>
  </si>
  <si>
    <t xml:space="preserve">השבחה של קרקעות שוטפות </t>
  </si>
  <si>
    <t>תיעוד נכסי המועצה (ספר נכסים)</t>
  </si>
  <si>
    <t>הקמת חלק א' של ספר הנכסים</t>
  </si>
  <si>
    <t>קליטת כל הנכסים המניבים במערכת של בר טכנולוגיות - המועצה תדע מה שלה</t>
  </si>
  <si>
    <t>הגדלת רווחים מהופעות ב-Done</t>
  </si>
  <si>
    <t>גידול בכמות ובמגוון ההופעות</t>
  </si>
  <si>
    <t>גידול בכמות ההופעות</t>
  </si>
  <si>
    <t>5 הופעות בחודש</t>
  </si>
  <si>
    <t>פריצה לשוק ולקהל של הזמר המזרחי</t>
  </si>
  <si>
    <t>10 הופעות בשנה מהז'אנר הזה</t>
  </si>
  <si>
    <t>2 הופעות</t>
  </si>
  <si>
    <t>3 הופעות</t>
  </si>
  <si>
    <t>גידול ברווח הממוצע ממופע - בעיקר ע"י שיווק אפקטיבי ובחירה של אמן מתאים</t>
  </si>
  <si>
    <t>שיפור של 10 אחוז בשולי הרווח למופע בממוצע</t>
  </si>
  <si>
    <t>מיתוג הDone</t>
  </si>
  <si>
    <t>שדרוג פיזי של האולם</t>
  </si>
  <si>
    <t>החלפת תאורת במה</t>
  </si>
  <si>
    <t>השלמת הפקוירט</t>
  </si>
  <si>
    <t>החלפת מטבח הקצה</t>
  </si>
  <si>
    <t>שביעות רצון של הלקוחות מהמטבח החדש</t>
  </si>
  <si>
    <t>הרחבת הלובי כחלופה לאוהל</t>
  </si>
  <si>
    <t xml:space="preserve">הלובי המחודש מגדיל את כמות הכנסים ואת התעריף </t>
  </si>
  <si>
    <t>תכנית מאושרת</t>
  </si>
  <si>
    <t>הגדלת רווחים מהכנסים ב-Done</t>
  </si>
  <si>
    <t>שיווק הכנסים</t>
  </si>
  <si>
    <t>הפעלת משווקים\מתווכים נוספים</t>
  </si>
  <si>
    <t>גידול במספר הכנסים</t>
  </si>
  <si>
    <t>יצירת עסקאות ארוכות טווח עם לקוחות גדולים</t>
  </si>
  <si>
    <t>נחתמו עסקאות למספר כנסים עם 5 לקוחות</t>
  </si>
  <si>
    <t>הבטחת אספקת מים וביוב אמינה, איכותית ושקופה, תוך שיפור השירות וחוויית התושב</t>
  </si>
  <si>
    <t>שיפור השירות במערכות המועצה</t>
  </si>
  <si>
    <t>הגדרת SLA לכלל סוגי הפניות למוקד</t>
  </si>
  <si>
    <t>SLA מוסכם ומתועד עם צוות המוקד ועמידה בזמן התקן עבור 90 אחוז מהפניות</t>
  </si>
  <si>
    <t>הגדרה והטמעה במערכת</t>
  </si>
  <si>
    <t>תפעול ובקרה</t>
  </si>
  <si>
    <t>ניתוח נתוני מוקד והטמעת תובנות בפעילות השוטפת</t>
  </si>
  <si>
    <t>12 דוחות שנתיים</t>
  </si>
  <si>
    <t>3 פגישות עם מנהל המוקד ו</t>
  </si>
  <si>
    <t>מדידת תפוקת בק אופיס</t>
  </si>
  <si>
    <t>דוח תפוקה חודשי</t>
  </si>
  <si>
    <t>פגישת חודשית עם מנהלת המרחב</t>
  </si>
  <si>
    <t>דיגיטציה וחוויית לקוח</t>
  </si>
  <si>
    <t>וואטצפ לתושב</t>
  </si>
  <si>
    <t>20 אחוז מהפניות מגיעות דרך הוואצפ</t>
  </si>
  <si>
    <t>בחינה</t>
  </si>
  <si>
    <t>הצעות מחיר</t>
  </si>
  <si>
    <t>איפיון</t>
  </si>
  <si>
    <t>פיילוט</t>
  </si>
  <si>
    <t>הפעלת התראות על צריכה חריגה לתושבי המועצה</t>
  </si>
  <si>
    <t>המערכת פועלת ביישובים בהם אספקת מים</t>
  </si>
  <si>
    <t>הפעלת המערכת</t>
  </si>
  <si>
    <t>בקרה</t>
  </si>
  <si>
    <t>דיברור ושירות לתושב</t>
  </si>
  <si>
    <t>קבלת קהל ביישובים</t>
  </si>
  <si>
    <t>מפגש אחד לרבעון - כל פעם ביישוב אחר</t>
  </si>
  <si>
    <t xml:space="preserve">קבלת קהל </t>
  </si>
  <si>
    <t>הקמת סקרי שביעות רצון פנימי</t>
  </si>
  <si>
    <t>שביעות רצון של 70 אחוז מהפונים</t>
  </si>
  <si>
    <t>איפיון והקמה</t>
  </si>
  <si>
    <t>פיילוו</t>
  </si>
  <si>
    <t>התייעלות תפעולית וכלכלית</t>
  </si>
  <si>
    <t>מערכת גבייה אפקטיבית</t>
  </si>
  <si>
    <t>שיחות יזומות כדי לעודד תושבים להירשם להו"ק</t>
  </si>
  <si>
    <t>70 אחוז מהצרכנים רשומים בהוראת קבע</t>
  </si>
  <si>
    <t>ניתוח מצב קיים ותוספת כ20 נרשמים בחודש</t>
  </si>
  <si>
    <t>תוספת של כ20 נרשמים בחודש</t>
  </si>
  <si>
    <t>הגדלת אחוז הגבייה מכלל הצרכנים</t>
  </si>
  <si>
    <t>80 אחוז מסך החייבים שילמו במלואם</t>
  </si>
  <si>
    <t>בקרה שוטפת</t>
  </si>
  <si>
    <t>חיוב ניטור שפכים</t>
  </si>
  <si>
    <t>100% חיוב</t>
  </si>
  <si>
    <t>צמצום זליגת וגניבת מים</t>
  </si>
  <si>
    <t>בדיקת השטחים המשותפים בבנייני צור יצחק</t>
  </si>
  <si>
    <t>שיקוף ממצאי הסקר תוך שבוע לוועד הבית בבניין</t>
  </si>
  <si>
    <t>שתי בדיקות בכל הפצת שובר</t>
  </si>
  <si>
    <t>הסדרת שעונים ברימונים</t>
  </si>
  <si>
    <t>100% שעונים תקינים</t>
  </si>
  <si>
    <t>הסדרה מכרזית</t>
  </si>
  <si>
    <t>מכרז גבייה</t>
  </si>
  <si>
    <t>מכרז מאושר</t>
  </si>
  <si>
    <t>הפצת מכרז ובחירת זוכה</t>
  </si>
  <si>
    <t>מכרז טכנולוגיה</t>
  </si>
  <si>
    <t>מכרז אחזקה</t>
  </si>
  <si>
    <t>ביצוע סקר תשתיות לפי אמות מידה של רשות המים</t>
  </si>
  <si>
    <t>50 אחוז מסקר הנכסים הושלם</t>
  </si>
  <si>
    <t>בחירת קבלנים לביצוע</t>
  </si>
  <si>
    <t>תחילת עבודה על הסקר</t>
  </si>
  <si>
    <t>המשך עבודה על הסקר</t>
  </si>
  <si>
    <t>ניהול פחת יעיל</t>
  </si>
  <si>
    <t>ניהול פחת יעיל בצור יצחק</t>
  </si>
  <si>
    <t>סטייה של לא יותר מ5 אחוז</t>
  </si>
  <si>
    <t>ניהול פחת יעיל בגני עם</t>
  </si>
  <si>
    <t>ניהול פחת יעיל במתחם המועצה</t>
  </si>
  <si>
    <t>ניהול פחת יעיל באזור התעשייה בנימין</t>
  </si>
  <si>
    <t>ניהול פחת יעיל באזור התעשייה חצב</t>
  </si>
  <si>
    <t>התרחבות שירותי המים והביוב</t>
  </si>
  <si>
    <t>גידול בכמות היישובים בהסדר עם התאגיד</t>
  </si>
  <si>
    <t>פגישות אישיות עם וועדי היישובים</t>
  </si>
  <si>
    <t>הצטרפות של שני יישובים לשירותי התאגיד (מים\ביוב)</t>
  </si>
  <si>
    <t>הצטרפות של יישוב ראשון</t>
  </si>
  <si>
    <t>הצטרפות של יישוב שני</t>
  </si>
  <si>
    <t>ביצוע סקר טרום קבלת החלטה על צירוף</t>
  </si>
  <si>
    <t>השלמת הסקר וניתוח ממצאיו</t>
  </si>
  <si>
    <t>ביצוע סקר</t>
  </si>
  <si>
    <t>שירות להנהגות היישובים</t>
  </si>
  <si>
    <t>העברת כספים ליישוב בגין תקבולים</t>
  </si>
  <si>
    <t>התקבולים עברו באופן שוטף</t>
  </si>
  <si>
    <t>כל תחילת חודש אי זוגי</t>
  </si>
  <si>
    <t>הפרשת של כספים לקרנות שיקום</t>
  </si>
  <si>
    <t>הפרשה שוטפת</t>
  </si>
  <si>
    <t>פיתוח כלכלי</t>
  </si>
  <si>
    <t>שם הפרויקט</t>
  </si>
  <si>
    <t>מדד</t>
  </si>
  <si>
    <t>רבעון לסיום</t>
  </si>
  <si>
    <t>אגף מוביל</t>
  </si>
  <si>
    <t>מנהל מוביל</t>
  </si>
  <si>
    <t>אגפים שותפים</t>
  </si>
  <si>
    <t>תקציב</t>
  </si>
  <si>
    <t>המועצה תפעל לחיזוק ופיתוח מנועי צמיחה כלכליים למימון השירותים</t>
  </si>
  <si>
    <t>פיתוח עוגנים כלכליים קהילתיים</t>
  </si>
  <si>
    <t>שוק איכרים ויריד אומנים</t>
  </si>
  <si>
    <t>הקמת יריד שבועי בסמיכות לעגלת הקפה; גיוס סוחרים מקומיים/ בהתאם לחגים</t>
  </si>
  <si>
    <t>, הכנסות מהשכרת דוכנים, 20 יצרנים, 80% שביעות רצון</t>
  </si>
  <si>
    <t>Q4</t>
  </si>
  <si>
    <t>אגף קהילה ופנאי</t>
  </si>
  <si>
    <t>תרבות, תיירות, קהילה, רכש, חשמל, חברה כלכלית</t>
  </si>
  <si>
    <t>שימוש בנכסים קיימים</t>
  </si>
  <si>
    <t>חיזוק הקשר עם ותיקים והגדלת גבייה</t>
  </si>
  <si>
    <t>פיתוח תרבות לגיל השלישי - פרימיום</t>
  </si>
  <si>
    <t>תכניות תרבות ייחודיות; שיתופי פעולה עם מרכזים קהילתיים,בדיקת סוכנויות נסיעות לטובת טיולים לחול</t>
  </si>
  <si>
    <t xml:space="preserve">כמות משתתפים , ריווחיות מהטיולים </t>
  </si>
  <si>
    <t>תרבות וותיקים</t>
  </si>
  <si>
    <t>קהילה, חינוך, גזברות, החברה הכלכלית</t>
  </si>
  <si>
    <t>שיח קהילתי, תשלום מרצון</t>
  </si>
  <si>
    <t>הגדלת הכנסות עצמיות</t>
  </si>
  <si>
    <t>מיצוי והשמשת נכסים ריקים בבעלות מועצה</t>
  </si>
  <si>
    <t>מיפוי כלל הנכסים המועצתיים שאינם מניבים וגיבוש תכנית למימוש שלהם</t>
  </si>
  <si>
    <t>הנכסים מופו ונבנו תכניות למימוש</t>
  </si>
  <si>
    <t>Q3</t>
  </si>
  <si>
    <t>גזברות</t>
  </si>
  <si>
    <t>גזברית</t>
  </si>
  <si>
    <t>ניהול נכסי מועצה, חדר ויקטוריה</t>
  </si>
  <si>
    <t>שיפוץ/התאמה לשימושים חדשים; השכרת הנכס/ שיווק אינטנסיבי</t>
  </si>
  <si>
    <t>הגדלת השכרת הנכסים, הכנסה של 10,000 ש"ח</t>
  </si>
  <si>
    <t>בהתאם לנכסים</t>
  </si>
  <si>
    <t>מנכ"ל החברה הכלכלית</t>
  </si>
  <si>
    <t>חשב חינוך, קהילה, תרבות</t>
  </si>
  <si>
    <t>נוהל חדש לשימוש במבנים</t>
  </si>
  <si>
    <t>חיזוק שירות לתושב</t>
  </si>
  <si>
    <t>פיתוח שאטלים ביישובי מועצה (ביטול הסעות ממוקדות)</t>
  </si>
  <si>
    <t>ביטול הסעות ממוקדות; הטמעת שאטלים אזוריים/ פיתוח אפליקציה לזמינות ותשלום מראש</t>
  </si>
  <si>
    <t>כמות נוסעים רבה</t>
  </si>
  <si>
    <t>חבורה, פיתוח עסקי</t>
  </si>
  <si>
    <t>מנהל קהילה</t>
  </si>
  <si>
    <t>תיירות, תרבות, חינוך</t>
  </si>
  <si>
    <t>מבוסס על הסעות קיימות</t>
  </si>
  <si>
    <t>פיתוח יזמות</t>
  </si>
  <si>
    <t>מתחם המועצה כמנוע לצמיחה - סלי פיקניק, עגלה, שוק איכרים , נינג'ה, היכל תרבות, חווה חקלאית)</t>
  </si>
  <si>
    <t>הקמת מתקני פעילות (פיקניק, עגלה, נינג'ה); שיווק למבקרים, הפעלת מתקנים בסופי שבוע למשפחות</t>
  </si>
  <si>
    <t xml:space="preserve">כמות משתתפים , ריווחיות </t>
  </si>
  <si>
    <t>Q2</t>
  </si>
  <si>
    <t>קהילה ופנאי תרבות</t>
  </si>
  <si>
    <t>מנהלת תרבות</t>
  </si>
  <si>
    <t>חינוך, רכש, חברה כלכלית</t>
  </si>
  <si>
    <t>איש מקצוע להפקה ולתכלול האירועים</t>
  </si>
  <si>
    <t>חיזוק מותג קהילתי</t>
  </si>
  <si>
    <t>הפיכת חללים להשכרת שירותים כגון פודקאסט, גלריה ותערוכות</t>
  </si>
  <si>
    <t>הקמת חללי פודקאסט, גלריה ותערוכות</t>
  </si>
  <si>
    <t xml:space="preserve">השכרת החללים ושימוש יומיומי במתקנים </t>
  </si>
  <si>
    <t>תרבות, פיתוח עסקי</t>
  </si>
  <si>
    <t>קהילה, חברה כלכלית</t>
  </si>
  <si>
    <t>קטלוג שירותים לוועדים בתשלום</t>
  </si>
  <si>
    <t>יצירת קטלוג שירותים; הפצה לוועדים</t>
  </si>
  <si>
    <t>כל האגפים</t>
  </si>
  <si>
    <t>פיתוח דמוגרפי</t>
  </si>
  <si>
    <t>מטרות על דרום השרון 2030 - פיתוח דמוגרפי</t>
  </si>
  <si>
    <t>אחראי משימה (תפקיד)</t>
  </si>
  <si>
    <t>המועצה תפעל לחיזוק כלל יישוביה והמשך קיומם כיישובים כפריים, רב דוריים, תוך שמירה על החקלאות והמרחב הירוק סביבם</t>
  </si>
  <si>
    <t xml:space="preserve">מתן אופק תכנוני לישובים דרך השלטון האזורי מול המועצה הארצית באמצעות פתיחת לוח 2 </t>
  </si>
  <si>
    <t>לפעול מול מועצה ארצית</t>
  </si>
  <si>
    <t>לוח 2 ייפתח</t>
  </si>
  <si>
    <t>ראש המועצה</t>
  </si>
  <si>
    <t>יונתן</t>
  </si>
  <si>
    <t>ב 2026</t>
  </si>
  <si>
    <t>כנס הסברה לועדי האגודות והישובים (לאחר אישור לפתיחת לוח 2)</t>
  </si>
  <si>
    <t>תחילת עבודה לתב"ע ל- 3 ישובים</t>
  </si>
  <si>
    <t>מתן ידע וכלים</t>
  </si>
  <si>
    <t>קורס תכנון לחברי ועדי הישובים</t>
  </si>
  <si>
    <t>יסיימו את הקורס 30 אנשים</t>
  </si>
  <si>
    <t xml:space="preserve">רבעון 4 </t>
  </si>
  <si>
    <t>דנה</t>
  </si>
  <si>
    <t>הוספת יחידות דיור בנחלות המושבים</t>
  </si>
  <si>
    <t>מיפוי מושבים מאושרים או בתהליך הכנת תוכנית מתאר</t>
  </si>
  <si>
    <t>קבלת המידע</t>
  </si>
  <si>
    <t>מיידי</t>
  </si>
  <si>
    <t>ועדי אגודות</t>
  </si>
  <si>
    <t xml:space="preserve">הסכם גג עם רמ"י </t>
  </si>
  <si>
    <t>קבלת קדם מימון:</t>
  </si>
  <si>
    <t>אישור רמ"י</t>
  </si>
  <si>
    <t>מרמ"י</t>
  </si>
  <si>
    <t>-הכנת אומדן תכנון</t>
  </si>
  <si>
    <t>-קבלת אישור רמ"י</t>
  </si>
  <si>
    <t xml:space="preserve">-בחירת מתכנן </t>
  </si>
  <si>
    <t>תחילת תכנון ב - 3 ישובים</t>
  </si>
  <si>
    <t>ביצוע בפועל</t>
  </si>
  <si>
    <t>ועדי ישובים ואגודות</t>
  </si>
  <si>
    <t>יצירת אינטרס משותף בין הועד המקומי לאגודה</t>
  </si>
  <si>
    <t>מציאת עוגנים כלכליים במגרשים הציבוריים</t>
  </si>
  <si>
    <t>מיפוי עוגנים</t>
  </si>
  <si>
    <t>חכ"ל</t>
  </si>
  <si>
    <t>דינה</t>
  </si>
  <si>
    <t>ל 7 ישובים</t>
  </si>
  <si>
    <t xml:space="preserve">פורום </t>
  </si>
  <si>
    <t>הקמת פורום אגפי המועצה (מחינוך, קהילה, תפו"ח, חכ"ל) לליווי ועטיפת התהליך שאינו בצד ההנדסי</t>
  </si>
  <si>
    <t>מיסוד הפורום</t>
  </si>
  <si>
    <t>שימור איכות החינוך במועצה וחיזוק תחושת השייכות</t>
  </si>
  <si>
    <t>מימוש תוכנית העבודה השנתית של אגף החינוך כולל שיתופי פעולה עם אגפי המועצה הנוגעים בחינוך וקהילה</t>
  </si>
  <si>
    <t>שביעות רצון תושבים</t>
  </si>
  <si>
    <t>לאורך כל השנה</t>
  </si>
  <si>
    <t>חינוך</t>
  </si>
  <si>
    <t>תפו"ח (צהרונים, נוער, ותיקים, ספורט),</t>
  </si>
  <si>
    <t>ועדי ישובים, רווחה</t>
  </si>
  <si>
    <t>בחינת פתיחת המוסדות חינוך לרישום חוץ על מנת לשמרם לפיתוח דמוגרפי עתידי</t>
  </si>
  <si>
    <t>מוסדות החינוך נשמרים ולא נסגרים</t>
  </si>
  <si>
    <t>מיפוי דמוגרפי יישובי ביחס להשמת תלמידים בבתי הספר</t>
  </si>
  <si>
    <t>פיתוח קהילתי</t>
  </si>
  <si>
    <t>מטרות על דרום השרון 2030 - קהילה</t>
  </si>
  <si>
    <t>יעד</t>
  </si>
  <si>
    <t>אדם מוביל</t>
  </si>
  <si>
    <t>שותפים</t>
  </si>
  <si>
    <t>דרום השרון תהווה דוגמא לחברת מופת, המחברת בין הקהילות השונות באופיין ובזהותן לכדי מארג חברתי במרחב הכפרי המבוסס על ערבות הדדית, חוסן אישי וחברתי ותחושת שייכות, המשפיעות על איכות החיים ויוצרות קהילה חזקה ומגוונת עבור התושבים</t>
  </si>
  <si>
    <t>חיזוק תחושת השייכות והזהות לקהילה המקומית והאזורית. שיתוף ושותפות</t>
  </si>
  <si>
    <t>הקמה ותיאום</t>
  </si>
  <si>
    <t xml:space="preserve">גיוס הנהגות יישובים ובאמצעותם איתור מובילי דעה מקומיים.  3-5 מובילים בכל יישוב.    </t>
  </si>
  <si>
    <t>רשימה מלאה מכל היישובים</t>
  </si>
  <si>
    <t>רבעון ראשון</t>
  </si>
  <si>
    <t>שירותים חברתיים (עו"ס קהילתית, עו"ס התנדבות)</t>
  </si>
  <si>
    <t>0 ₪</t>
  </si>
  <si>
    <t xml:space="preserve">הקמת פורום קהילה מועצתי: גיבוש פורום בין-אגפי עם נציג מכל אגף </t>
  </si>
  <si>
    <t>ישיבת פורום ראשונה (נוכחות מלאה)</t>
  </si>
  <si>
    <t>שירותים חברתיים</t>
  </si>
  <si>
    <t>עו"ס קהילתית</t>
  </si>
  <si>
    <t>כלל אגפי המועצה</t>
  </si>
  <si>
    <t>שיתוף ציבור</t>
  </si>
  <si>
    <t>הקמת פורום נאמני קהילה מועצתי: נציג מכל יישוב.</t>
  </si>
  <si>
    <t xml:space="preserve">נציג רשמי מכל יישוב מאושר על ידי הנהגה מקומית </t>
  </si>
  <si>
    <t>שירותים חברתיים, אסטרטגיה ויישובים</t>
  </si>
  <si>
    <t>2000 ₪</t>
  </si>
  <si>
    <t>מפגשי שיתוף ציבור פתוחים. בנושאים שייבחרו על ידי הנהגות היישובים</t>
  </si>
  <si>
    <t>50 משתתפים בכל מפגש</t>
  </si>
  <si>
    <t>רבעון שני</t>
  </si>
  <si>
    <t>אסטרטגיה ויישובים, ישירותים חברתיים ודוברות</t>
  </si>
  <si>
    <t>פורום קהילה</t>
  </si>
  <si>
    <t xml:space="preserve">10000 ₪ </t>
  </si>
  <si>
    <t>תכנון יוזמות משותפות</t>
  </si>
  <si>
    <t>בניית תכנית פעילות שנתית משותפת: 3 פרויקטים מועצתיים חוצי יישובים/ אשכולות</t>
  </si>
  <si>
    <t>תכנית מאושרת במליאת המועצה</t>
  </si>
  <si>
    <t>רבעון שלישי</t>
  </si>
  <si>
    <t xml:space="preserve">אסטרטגיה ויישובים, ישירותים חברתיים </t>
  </si>
  <si>
    <t>איתור תחומי התנדבות בכל יישוב: מאגר מתנדבים לפי תחומי ענייו</t>
  </si>
  <si>
    <t>100 מתנדבים רשומים</t>
  </si>
  <si>
    <t>עו"ס התנדבות</t>
  </si>
  <si>
    <t>5000 ₪</t>
  </si>
  <si>
    <t>יישום בשטח</t>
  </si>
  <si>
    <t>הפעלת יוזמות חוצות יישובים: שלושה אירועים משותפים בשנה (אשכולות)</t>
  </si>
  <si>
    <t>300 משתתפים מכלל היישובים</t>
  </si>
  <si>
    <t>רבעון רביעי</t>
  </si>
  <si>
    <t>תפו"ח, אסטרטגיה ויישובים, שירותים חברתיים וחינוך</t>
  </si>
  <si>
    <t>פורום קהילה + נאמני קהילה</t>
  </si>
  <si>
    <t>30,000 ₪</t>
  </si>
  <si>
    <t>פרויקטי התנדבות יישוביים: לפחות פרויקט אחד בכל יישוב</t>
  </si>
  <si>
    <t>בוצע/לא בוצע בהצלחה</t>
  </si>
  <si>
    <t>שירותים חברתיים, תפו"ח, אסטרטגיה ויישובים.</t>
  </si>
  <si>
    <t>עו"ס התנדבות+ נאמני קהילה</t>
  </si>
  <si>
    <t>חינוך, שירותים חברתיים, תפו"ח, ביטחון</t>
  </si>
  <si>
    <t>שימוש במשאבי הקהילה כדי לתת חזרה לקהילה - הרצאות, סדנאות וכו'</t>
  </si>
  <si>
    <t>10 תושבים מתנדבים השתתפו בפעילות שאורגנה על ידי המועצה</t>
  </si>
  <si>
    <t>יישובים ושירותים חברתיים</t>
  </si>
  <si>
    <t>הערכה ושיפור</t>
  </si>
  <si>
    <t>סקר שביעות רצון מכלל המועצה: 1000 עונים</t>
  </si>
  <si>
    <t>80% שביעות רצון מחיזוק הקהילה</t>
  </si>
  <si>
    <t>חודש 12</t>
  </si>
  <si>
    <t>מנהל אגף אסטרטגיה</t>
  </si>
  <si>
    <t>אסטרטגיה ויישובים, דוברות ומערכות מידע</t>
  </si>
  <si>
    <t>3000 ₪</t>
  </si>
  <si>
    <t>הפקת לקחים ותכנית המשך: מסמך מסכם והצגת נתונים במליאת המועצה</t>
  </si>
  <si>
    <t>תכנית מאושרת לשנת 2027</t>
  </si>
  <si>
    <t>אסטרטגיה ויישובים ושירותים חברתיים</t>
  </si>
  <si>
    <t>סביבה</t>
  </si>
  <si>
    <t>הוספת שערים בדרכים המשמשות משליכי פסולת + אמצעים אלקטרוניים</t>
  </si>
  <si>
    <t>פרויקט טווח קצר במימון קטן</t>
  </si>
  <si>
    <t>שמירה על ניקיון ופיתוח שטחים פתוחים באמצעות מתנדבים מהישובים (אולי באמצעות מחויבות אישית)</t>
  </si>
  <si>
    <t>פיילוט חורשים</t>
  </si>
  <si>
    <t>הקמת פארק הדגמה לאנרגיה ירוקה + תוכן לתושבי המועצה ותיירים.</t>
  </si>
  <si>
    <t>איגום מי נגר (פיילוט באלישמע\שלולית חורף בעינת)</t>
  </si>
  <si>
    <t xml:space="preserve"> גינות קהילתיות בכל יישוב + חקלאות מחדשת שמייצרת זהות מקומית ותוצרת איכותית.</t>
  </si>
  <si>
    <t>פארק אזורי בית לאה–ירקון – שיקום הנחל, הזרמת מים נקיים, תיירות אקולוגית כמו בעמק המעיינות. שיקום תעלת הירקון' פיתוח מסלולי הליכה ורכיבה, מתקני ספורט ופנאי, אזורי חניה מוסדרים והשכרת רכבים ירוקים/חשמליים.</t>
  </si>
  <si>
    <t>פרויקט טווח ארוך</t>
  </si>
  <si>
    <t>מרכז מבקרים במת"ש בדומה לשפדן</t>
  </si>
  <si>
    <t>פרויקט טווח בינוני (מתחיל עם מוס"ח ואח"כ לציבור הרחב)</t>
  </si>
  <si>
    <t>התייעלות בטיפול בפסולת (קיימות ביום־יום, שיפור סביבת החיים בכפרים)</t>
  </si>
  <si>
    <t>שימוש בגזם הגרוס מהממותה חלופה למשטח מגן מפלסטיק בגני השעשועים ביישובים</t>
  </si>
  <si>
    <t>פרוייקט טווח בינוני במימון קטן</t>
  </si>
  <si>
    <t>קול קורא להתקשרות עם חברה לפינוי פסולת בניין באמצעות שקים (בלות) - "גרין בג"</t>
  </si>
  <si>
    <t>פרוייקט טווח קצר</t>
  </si>
  <si>
    <t>שווקים למכירת תוצרת חקלאית (ככל הנראה מצריך שינוי תב"ע)</t>
  </si>
  <si>
    <t>פרוייקט טווח ארוך. לבחון מול אלי</t>
  </si>
  <si>
    <t>הקמת ועדה ירוקה בכל מושב/יישוב כחלק מוועד היישוב.
תפקידים: ליזום, לאסוף רעיונות, להוביל פרויקטים סביבתיים קטנים (גינות קהילתיות, שבילי הליכה, מיחזור).
יתרון: עלות אפסית – נשענת על מתנדבים, ערך קהילתי וזהותי גבוה.
מסר: "קיימות היא לא פרויקט – היא חלק מההנהגה המקומית."</t>
  </si>
  <si>
    <t>פרוייקט טווח בינוני</t>
  </si>
  <si>
    <t>בכל בית ספר – מועצת תלמידים ירוקה שתוביל פעילות סביבתית שנתית.
גיל הגן והיסודי: פעילויות חווייתיות (שימוש חוזר, יצירה מחומרים ממוחזרים, גינות קטנות).
חטיבה ותיכון: פרויקטים רחבי היקף – סקרים סביבתיים, מיזמים טכנולוגיים ירוקים, השתתפות בקולות קוראים אזוריים.
מסר: "מחנכים דור שרואה את הסביבה."</t>
  </si>
  <si>
    <t>חינוך קהילתי רחב
הרצאות, סדנאות והדרכות להורים ותושבים – למשל, איך מקימים קומפוסטר בחצר, איך מצמצמים שימוש בפלסטיק, איך יוצרים חיסכון אנרגטי בבית.
קמפיין קהילתי: “הירוק של כולנו  נשמר בידיים שלנו.”
הפעלת מאגר יוזמות ירוקות – תושב שרוצה להקים פרויקט קטן (גינת תבלינים, שביל קהילתי, סדנה יצירתית) מקבל ליווי/חשיפה במועצה וסיוע בקול קורא.</t>
  </si>
  <si>
    <t>בהינתן הצמחה של "מנהיגות מקומית ירוקה" אז אפשר יחד איתם לעשות פעילות עם תוכן דומה ביישוב</t>
  </si>
  <si>
    <t>מרכז למיחזור ושימוש חוזר, פסטיבל ירוק אזורי, תו ירוק לעסקים מקומיים.</t>
  </si>
  <si>
    <t>פרוייקט טווח בינוני עם מימון בינוני.</t>
  </si>
  <si>
    <t xml:space="preserve">גידור שטח מיוער בצור יצחק ולהקים גינת יער כד לעודד שיעורי חוץ </t>
  </si>
  <si>
    <t>מטרות על דרום השרון 2030 - בטחון</t>
  </si>
  <si>
    <t>חיזוק מקצועי לצוותי צח"י- אקמיה לצח"י</t>
  </si>
  <si>
    <t>המשכיות התוכנית</t>
  </si>
  <si>
    <t>המשך מפגשים שנתיים מידי שנה</t>
  </si>
  <si>
    <t>מרב</t>
  </si>
  <si>
    <t>שרותים חברתים, ביטחון ואסטרטגיה</t>
  </si>
  <si>
    <t>שמירה על מוכנות של כיתות כוננות</t>
  </si>
  <si>
    <t xml:space="preserve">תרגול כיתות כוננות </t>
  </si>
  <si>
    <t>פעם בשנה</t>
  </si>
  <si>
    <t>ביטחון</t>
  </si>
  <si>
    <t>רואי</t>
  </si>
  <si>
    <t>ביטחון וישובים</t>
  </si>
  <si>
    <t>שמירה על מוכנות של צח"י</t>
  </si>
  <si>
    <t xml:space="preserve">תרגול צוותי צח"י </t>
  </si>
  <si>
    <t>פעמים בשנה</t>
  </si>
  <si>
    <t>ליאת</t>
  </si>
  <si>
    <t>שרותים חברתיים וביטחו</t>
  </si>
  <si>
    <t>שמירה על מוכנות של יחידת חילוץ</t>
  </si>
  <si>
    <t>תרגול יחידת חילוץ פעמים בשנה</t>
  </si>
  <si>
    <t>יואב</t>
  </si>
  <si>
    <t>ביטחון ופיקוד העורף</t>
  </si>
  <si>
    <t>תקצוב פיקוד העורף</t>
  </si>
  <si>
    <t>פורום ראשי ביטחון ישוביים</t>
  </si>
  <si>
    <t>הקמת פורום אשכולי ראשי ביטחון</t>
  </si>
  <si>
    <t>פעמיים בשנה</t>
  </si>
  <si>
    <t>אבטחה ניידת במוס"ח - הרחבה</t>
  </si>
  <si>
    <t>הרחבה מסיור של 2 אופנועים ל-6 אופנועים</t>
  </si>
  <si>
    <t>6 אופנועים</t>
  </si>
  <si>
    <t>אסף</t>
  </si>
  <si>
    <t>מוקד רואה</t>
  </si>
  <si>
    <t>חיזוק והרחבת המערך לכלל הישובים</t>
  </si>
  <si>
    <t>שני מוקדנים במשמרת</t>
  </si>
  <si>
    <t>אסטרטגיה  וביטחון</t>
  </si>
  <si>
    <t>הסדרת נהלים ומתן מענה לאזעקות פריצה ומערכות גילוי אש בלילה במוס"ח ומבני מועצה</t>
  </si>
  <si>
    <t>הקמת מערך סיור אחה"צ-לילה ברחבי המועצה</t>
  </si>
  <si>
    <t>מענה של  הסיור הישובי</t>
  </si>
  <si>
    <t>צליל</t>
  </si>
  <si>
    <t>ביטחון וחינוך</t>
  </si>
  <si>
    <t>חיזוק תחושת הבטחון</t>
  </si>
  <si>
    <t>התממשקות ליחידה למוגנות קהילתית מאגף החינוך</t>
  </si>
  <si>
    <t>נדרש פיתוח וחשיבה</t>
  </si>
  <si>
    <t>מטרות על דרום השרון 2030 - חינוך</t>
  </si>
  <si>
    <t>פיתוח קהילות 360 - תכנית משותפת יחד עם אגף המחשוב מאיתור קבוצות ממוקדות</t>
  </si>
  <si>
    <t>בית ספר אינפיניטי משלב AI - כי ההזדמנויות והאפשרויות הן בלתי מוגבלות</t>
  </si>
  <si>
    <t xml:space="preserve">זהות DS - משחק הכר את דרום השרון כחלופה למסע </t>
  </si>
  <si>
    <t>יצירת רצף חינוכי בין צהרוני תפו"ח לגני המועצה</t>
  </si>
  <si>
    <t>רעיון שעלה במנטימיטר עם כלל המנהלים וזכה לתגובות רבות</t>
  </si>
  <si>
    <t xml:space="preserve">מינהלת האגף </t>
  </si>
  <si>
    <t>הקמת ופתיחת מרכז עוצמה - לטיפול במשפחות במצוקה קשה</t>
  </si>
  <si>
    <t>טיפול קהילתי במשפחות במצוקה קשה בנושאי עוני הדרה וטראומה</t>
  </si>
  <si>
    <t xml:space="preserve">תפוקה - 50 משפחות יקבלו מענה  ממרכז עוצמה .  תוצאתי -    לפחות 50% מהמשפחות שילוו בתכנית ידווחו  בתוך שנה על שיפור בתחושת מסוגלות / יציבות כלכלית / השתתפות פעילה בתכנית </t>
  </si>
  <si>
    <t xml:space="preserve">בניית צוות  ודרכי עבודה </t>
  </si>
  <si>
    <t>תכניות התערבות קהילתיות</t>
  </si>
  <si>
    <t>פעילות שוטף</t>
  </si>
  <si>
    <t>משפחות במצוקה</t>
  </si>
  <si>
    <t xml:space="preserve">הפעלת תכנית "נושמים לרווחה"  </t>
  </si>
  <si>
    <t>ליווי פרטני של משפחות במצוקה קשה בנושאי עוני הדרה וטראומה</t>
  </si>
  <si>
    <t xml:space="preserve">תכנית הדר - 15 משפחות         תכנית יהב - 9 משפחות    סה"כ 24 משפחות מטופלות בשתי התוכניות </t>
  </si>
  <si>
    <t xml:space="preserve">גיוס ומיון משפחות </t>
  </si>
  <si>
    <t xml:space="preserve">פעילות </t>
  </si>
  <si>
    <t>הוצאות שונות-משפחות במצוקה</t>
  </si>
  <si>
    <t>טיפול ב - 24 משפחות</t>
  </si>
  <si>
    <t xml:space="preserve">מרכז "חכ"מ" (חיזוק כוחות משפחתיים) / חלופה קהילתית - </t>
  </si>
  <si>
    <t>פתיחת מועדונית כלים שלובים לילדים בגילאים 6-10</t>
  </si>
  <si>
    <t xml:space="preserve">15 ילדים ייקלטו במסגרת שתפעל 5 ימים בשבוע עם צוות של רכזת ואם בית </t>
  </si>
  <si>
    <t xml:space="preserve">בניית צוות ואיתור ילדים </t>
  </si>
  <si>
    <t xml:space="preserve">תכניות טיפול </t>
  </si>
  <si>
    <t>פעילות</t>
  </si>
  <si>
    <t>מבנה בצור יצחק</t>
  </si>
  <si>
    <t xml:space="preserve">מענה רגשי לילדים ולמשפחות, עזרה לימודית לילדים </t>
  </si>
  <si>
    <t xml:space="preserve">במהלך השנה כ-60% מילדי המסגרת יראו שיפורבתחושת הביטחון העצמי, ההישגים הלימודיים וההתנהגות  ומעורבות ההורים תגדל . </t>
  </si>
  <si>
    <t xml:space="preserve">בניית צוות איתור ילדים </t>
  </si>
  <si>
    <t xml:space="preserve">חדש </t>
  </si>
  <si>
    <t xml:space="preserve">הוצאת עלון שירותים דיגיטלי </t>
  </si>
  <si>
    <t xml:space="preserve">שיווק ופרסום תכניות ושירותים של  האגף </t>
  </si>
  <si>
    <t xml:space="preserve">עיתון דיגיטלי ועיתון פיזי שיופץ  ברחבי המועצה </t>
  </si>
  <si>
    <t xml:space="preserve">תכנון </t>
  </si>
  <si>
    <t xml:space="preserve">הפצת העלון </t>
  </si>
  <si>
    <t>...</t>
  </si>
  <si>
    <t>.....</t>
  </si>
  <si>
    <t xml:space="preserve">תהליך ייעוץ ארגוני ובניית סדרי ונהלי עבודה </t>
  </si>
  <si>
    <t xml:space="preserve">תהליך פיתוח ארגוני באגף </t>
  </si>
  <si>
    <t xml:space="preserve">בניית נהלים  , סדרי עבודה שת"פים  פנימיים </t>
  </si>
  <si>
    <t>פעולות ארגוניות</t>
  </si>
  <si>
    <t>הגדלת הכנסות לאגף</t>
  </si>
  <si>
    <t>מיצוי הכנסות ממשרד הרווחה</t>
  </si>
  <si>
    <t xml:space="preserve">הגעה למיצוי של 80% מסך ההכנסות </t>
  </si>
  <si>
    <t>כלל הסעיפים</t>
  </si>
  <si>
    <t>הכנסות בעיקרן ממשרד הרווחה ומפעל הפיס</t>
  </si>
  <si>
    <t>התנדבות</t>
  </si>
  <si>
    <t>הרחבת היקפי ההתנדבות בישובי המועצה</t>
  </si>
  <si>
    <t>שבוע המעשים הטובים - שבוע שיא שנתי לעידוד התנדבות</t>
  </si>
  <si>
    <t>פעילות תושבים  ועובדי מועצה ברחבי המועצה ובישובים בישובים</t>
  </si>
  <si>
    <t>לפחות 200 מתנדבים יפעלו ביום הזה , כ-20 יוזמות קהילתיות , פעילות התנדבות בלפחות 10 יישובים ,/ מוסדות , העלאת חשיפה ברשתות חברתיות  אירועי הוקרה ןתגמול למתנדבים במועצה</t>
  </si>
  <si>
    <t>הכנת תשתית וקיום הפעילות</t>
  </si>
  <si>
    <t>שוטף</t>
  </si>
  <si>
    <t>הכנת תשתית ליום המעשים הטובים 2027</t>
  </si>
  <si>
    <t>הוצאות אחרות עבודה קהילתית</t>
  </si>
  <si>
    <t>בכל ישובי המועצה. 70 עובדים</t>
  </si>
  <si>
    <t>בשיתוף משאבי אנוש, נוער, המחלקה הטכנית ובתי הספר</t>
  </si>
  <si>
    <t xml:space="preserve">תכניות התנדבות </t>
  </si>
  <si>
    <t>גיוס  רכז התנדבות לפיתוח  מענים מועצתיים בתחום ההתנדבות  ובניית יחידת התנדבות מועצתית</t>
  </si>
  <si>
    <t xml:space="preserve">חיזוק תחושת שייכות ומעורבות , הרחבת היקף ההתנדבות במועצה, חיזוק שותפויות מקומיות וחוץ מועצתיות בתחום ההתנדבות </t>
  </si>
  <si>
    <t xml:space="preserve">גיוס עובד , מיפוי , בניית שתפ, הוקרה ותגמול למתנדבים </t>
  </si>
  <si>
    <t xml:space="preserve">בניית מיזמים חדשים של התנדבות </t>
  </si>
  <si>
    <t>משכורות כוללות</t>
  </si>
  <si>
    <t>יושב על תקן התנדבות קיים</t>
  </si>
  <si>
    <t>תכנית "אם לאם"  מתנדבות מלוות נשים אחרי לידה- הגדלת  ועיבוי התכנית , מספר האימהות שמקבלות ליווי ומספר המתנדבות</t>
  </si>
  <si>
    <t xml:space="preserve">הגדלת מספר המתנדבות  ל20 מתנדבות בתכנית </t>
  </si>
  <si>
    <t xml:space="preserve">הכשרה </t>
  </si>
  <si>
    <t>פעולות התנדבות בקהילה</t>
  </si>
  <si>
    <t>מתנדבות - 20. יולדות 30</t>
  </si>
  <si>
    <t>מרכז ש.י.ל</t>
  </si>
  <si>
    <t>הרחבת השירות לאוכלוסיות ספציפיות - מיצוי זכויות בנושאים שונים</t>
  </si>
  <si>
    <t xml:space="preserve">הגדלת מספר מתנדבים -10                                               פיתוח תחומי ייעוץ חדשים                                                   מספר פניות חדשות  בשנה -  הגדלה                                   שביעות רצון של הפונים לשירות </t>
  </si>
  <si>
    <t xml:space="preserve">הגדלת מספר  המתנדבים </t>
  </si>
  <si>
    <t>פיתוח תחומי ייעוץ חדשים</t>
  </si>
  <si>
    <t>פיתוח תחומי ייעוץ נוספים</t>
  </si>
  <si>
    <t>לשכת ייעוץ לאזרח</t>
  </si>
  <si>
    <t>משאבי קהילה</t>
  </si>
  <si>
    <t xml:space="preserve">עבודה קהילתית בתחומים  שונים וביישובים </t>
  </si>
  <si>
    <t>עובדת קהילתית מפעילה תכניות קהילתיות שונות</t>
  </si>
  <si>
    <t xml:space="preserve">פעילות קהילתית ביישובים </t>
  </si>
  <si>
    <t xml:space="preserve">הפעלת בין 3 ל-4 תכניות התערבות קהילתיות כדוגמת :שכנות טובה בצור יצחק , תכנית לחיזוק חנויות יד שניה , הפעלה קהילתית של תכניות לקשישים </t>
  </si>
  <si>
    <t>עבודה קהילתית</t>
  </si>
  <si>
    <t xml:space="preserve">תכניות התערבות עפ" צורך </t>
  </si>
  <si>
    <t>75% משרה עו"ס או תחליף לפי הגדרות משרד הרווחה</t>
  </si>
  <si>
    <t>התמודדות טובה בחירום</t>
  </si>
  <si>
    <t>צוותי חירום ישוביים</t>
  </si>
  <si>
    <t>ליווי צוותי רווחה בצח"י בישובים</t>
  </si>
  <si>
    <t>ליווי ללפחות26 צוותי חירום יישובים , קיום של  4 מפגשי הכשרה  רוחבית  לכל תחום בצח"י , הכשרות כמו סע"ר, עזרה ראשונה ועוד</t>
  </si>
  <si>
    <t>בין 7 ל14 הכשרות . הכשרה לכל תחום</t>
  </si>
  <si>
    <t xml:space="preserve">הכשרות  לכל יישוב </t>
  </si>
  <si>
    <t>תרגיל</t>
  </si>
  <si>
    <t xml:space="preserve">הכשרות סיכום </t>
  </si>
  <si>
    <t>צח"י- הוצאות</t>
  </si>
  <si>
    <t>צוותים ב - 25 ישובים</t>
  </si>
  <si>
    <t>יצירת חברה וקהילה שבכוחה לפתור סיכוסוכים וליישב מחלוקות בכוחות עצמה</t>
  </si>
  <si>
    <t>שירותי גישור, דיאלוג ובניית הסכמות בקהילה</t>
  </si>
  <si>
    <t xml:space="preserve">תהליכי גישור בנושאי גירושין, בן ממשיך, בין שכנים, בתוך המשפחה, בין רשות לתושב, בתוך הרשות </t>
  </si>
  <si>
    <t>כ-40 גישורים בשנה , פניות בתחומים שונים כגון : משפחה, שכנים , בתוך הרשות ועוד</t>
  </si>
  <si>
    <t xml:space="preserve">15 גישורים קהילתיים </t>
  </si>
  <si>
    <t>10 גישורים קהילתיים</t>
  </si>
  <si>
    <t xml:space="preserve">5 גישורים </t>
  </si>
  <si>
    <t xml:space="preserve">10 גישורים </t>
  </si>
  <si>
    <t>מרכז גישור קהילתי</t>
  </si>
  <si>
    <t>ביצוע לפחות  2 גישורים בחודש</t>
  </si>
  <si>
    <t>עובדים כ - 17 מתנדבים ומלווה מקצועי בתשלום. כל גישור נעשה ע"י שני מגשרים.  הלקוחות משלמים עבור השירות</t>
  </si>
  <si>
    <t>מעגלי שיח בין קהילות במועצה</t>
  </si>
  <si>
    <t xml:space="preserve">חיזוק מעורבות והשתתפות קהילתית ,שיפור תקשורת והבנה הדדית בין אוכלוסיות </t>
  </si>
  <si>
    <t>הרחבת המענים</t>
  </si>
  <si>
    <t>הרחבת המענה לתחום הגישור בחינוך ותביעות קטנות</t>
  </si>
  <si>
    <t>כניסה ל2 בתי ספר לתכנית גישור בחינוך, הכשרת 2 צוותי הוראה , לפחות 10 מפגשי גישור בכל בית ספר</t>
  </si>
  <si>
    <t xml:space="preserve">בניית קורס גישור עפ"י צרכי  בי"ס  לכל אחד </t>
  </si>
  <si>
    <t xml:space="preserve">הפעלה של הקורס </t>
  </si>
  <si>
    <t>עלייה של מספר פניות בבית הספר לגישור</t>
  </si>
  <si>
    <t>הכנת תשתית לפעילות בשנה השנייה</t>
  </si>
  <si>
    <t>קורס גישור לתושבי המועצה</t>
  </si>
  <si>
    <t xml:space="preserve">פתיחת קורס גישור ו/או פרקטיקום  10 משתתפים לפחות </t>
  </si>
  <si>
    <t>תכנון הקורס</t>
  </si>
  <si>
    <t>משוב</t>
  </si>
  <si>
    <t xml:space="preserve">תכנון של קורס חדש ופרקטיקום </t>
  </si>
  <si>
    <t>חירום</t>
  </si>
  <si>
    <t>תפקוד וסיוע במצבי חירום</t>
  </si>
  <si>
    <t>קיום יום תרגול מכלול אוכלוסיה בחירום יחד עם פיקוד העורף</t>
  </si>
  <si>
    <t>הוגדרו לפחות 2  לקחים לשיפור  מהתרגיל לכל צוות</t>
  </si>
  <si>
    <t>יום תרגיל</t>
  </si>
  <si>
    <t xml:space="preserve">משוב   ועבודה על פערים </t>
  </si>
  <si>
    <t>היערכות חירום</t>
  </si>
  <si>
    <t>תקציב פיקוד העורף</t>
  </si>
  <si>
    <t>תרגול מטה מכלול אוכלוסיה בחירום מועצתי ע"י פיקוד העורף</t>
  </si>
  <si>
    <t xml:space="preserve">הטמעת 2 לקחים לשיפור , עדכון תיק חירום </t>
  </si>
  <si>
    <t xml:space="preserve">תרגול </t>
  </si>
  <si>
    <t>פיקוד העורף מתרגל את הצוות המוביל המועצתי</t>
  </si>
  <si>
    <t>סדנת הכשרה לעובדים בנושא הערכות לשעת חירום</t>
  </si>
  <si>
    <t xml:space="preserve">20 עובדים משתתפים בסדנא  </t>
  </si>
  <si>
    <t>תכנון ובניית סיליבוס</t>
  </si>
  <si>
    <t>ההכשרה</t>
  </si>
  <si>
    <t>כלל אגף שירותים חברתיים והשפ"ח</t>
  </si>
  <si>
    <t>תקציב משרד הרווחה והקואליציה הישראלית לטיפול בטראומה</t>
  </si>
  <si>
    <t>נוצ"ץ להב"ה ונוער בסיכון - ית"ד</t>
  </si>
  <si>
    <t>איתור וטיפול בצעירים בסיכון</t>
  </si>
  <si>
    <t>טיפול וליווי פרטני תכנית "מרחב לקידום תעסוקה"</t>
  </si>
  <si>
    <t>קיום פגישות אישיות, בניית תכנית אישית לכל משתתף, הכנה "לחיים", עזרה במציאת עבודה,סיוע באבחונים תעסוקתיים, בקורסים מקצועיים, ובאיתור וקבלת מלגות לימודים</t>
  </si>
  <si>
    <t>10 פגישות חודשיות , שביעות רצון הצעירים  ומידת סיום התהליך  ו/או המשך קשר עם  הרכזת</t>
  </si>
  <si>
    <t xml:space="preserve">ליווי 5 צעירים </t>
  </si>
  <si>
    <t>מתן מענה לכ 20 צעירים</t>
  </si>
  <si>
    <t>סיוע מימון לימודים או הכשרות, ציוד, ביגוד ומכשור לעבודה, לימודי אנגלית, תאוריה והעברת סדנאות בתחום התעסוקה</t>
  </si>
  <si>
    <t>לפחות 20 צעירים שנעזרים  בסיוע ומימון שונה</t>
  </si>
  <si>
    <t xml:space="preserve">שוטף </t>
  </si>
  <si>
    <t>יתד תכנית לצעירים קבלניות</t>
  </si>
  <si>
    <t>טיפול וליווי פרטני של צעירים במצבי חיים מורכבים</t>
  </si>
  <si>
    <t>ליווי של 45 צעירים בנושאי חיים מגוונים:  צבא, שירות לאומי, מכינות קדם צבאיות, עבודה ועוד</t>
  </si>
  <si>
    <t>שיפור בתחומי חיים מסוימים של הצעירים , הגברת עצמאות וקבלת החלטות , שביעות רצון מהליווי</t>
  </si>
  <si>
    <t>בניית תכנית יעדים אישיים לכל משתתף ויישומה</t>
  </si>
  <si>
    <t>עזרה בתיווך לגורמים שונים בקהילה ומחוצה לה: צבא, שירות לאומי, מכינות, מרכז סיוע לנפגעות תקיפה מינית, שירות להתמכרויות, דירות מעבר, ביטוח לאומי, משרדים ממשלתיים ועוד</t>
  </si>
  <si>
    <t xml:space="preserve">הכרות  עם גורמים שונים בקהילה </t>
  </si>
  <si>
    <t>בניית  דף  קשר עם  גורמים רלוונטיים</t>
  </si>
  <si>
    <t>יצירת מענים מייטבים לצעירי המועצה</t>
  </si>
  <si>
    <t>סדנאות תוכן בתחומים שונים לצעירי המועצה</t>
  </si>
  <si>
    <t xml:space="preserve">3 סדנאות  בשנה 10 משתתפים בכל סדנא </t>
  </si>
  <si>
    <t xml:space="preserve">סדנא </t>
  </si>
  <si>
    <t xml:space="preserve">מש וב ותכנון </t>
  </si>
  <si>
    <t>יתד סל גמיש</t>
  </si>
  <si>
    <t>עזרה חומרית לצעירים: שכ"ד, ביגוד,  דמי כיס, טיפול, ליווי ועוד</t>
  </si>
  <si>
    <t xml:space="preserve">סיוע חומרי לצעירים עפ"י פניות וקריטריונים  </t>
  </si>
  <si>
    <t>נוצ"ץ להב"ה ונוער בסיכון - נוצ"ץ</t>
  </si>
  <si>
    <t>מתן מענים לנוער וצעירים בסיכון</t>
  </si>
  <si>
    <t>טיפול בנוער וצעירים</t>
  </si>
  <si>
    <t>קיום פגישות טיפול פרטניות, הדרכות הורים, ביקורי בית, ליווי המטופלים ומשפחתם</t>
  </si>
  <si>
    <t>10 נערים בשנה</t>
  </si>
  <si>
    <t xml:space="preserve">5 נערים  , פגישות </t>
  </si>
  <si>
    <t>המשך</t>
  </si>
  <si>
    <t>5 נערים  פגישות</t>
  </si>
  <si>
    <t>נוצ"ץ שירותים בקהילה</t>
  </si>
  <si>
    <t>טיפול בנוער בסיכון</t>
  </si>
  <si>
    <t>סיוע לנערות במצוקה: רכישת בגדים, דמי כיס ופיתוח כישורים אישיים</t>
  </si>
  <si>
    <t xml:space="preserve">ליווי וסיוע של 7 נערות </t>
  </si>
  <si>
    <t>4 נערות טיפול</t>
  </si>
  <si>
    <t>3 נערות</t>
  </si>
  <si>
    <t>ליווי וטיפול בקטין</t>
  </si>
  <si>
    <t>סיוע לקטינים במגוון נושאים: רכישת בגדים, דמי כיס, פיתוח כישורים אישיים, חוגים /קבוצות טיפוליות</t>
  </si>
  <si>
    <t xml:space="preserve">ליווי וסיוע לכ- 10 צעירים בסיכון </t>
  </si>
  <si>
    <t xml:space="preserve">5 צעירים </t>
  </si>
  <si>
    <t xml:space="preserve">2 צעירים </t>
  </si>
  <si>
    <t xml:space="preserve">3 צעירים </t>
  </si>
  <si>
    <t>מתן מענים לצעירים בסיכון</t>
  </si>
  <si>
    <t xml:space="preserve">פתיחת תכנית מעגל בנות  לנערות בסיכון </t>
  </si>
  <si>
    <t xml:space="preserve">עד 12 בנות , גיוס צוות , פיתוח תכנית התערבות אישית לכל אחת  מהנערות </t>
  </si>
  <si>
    <t xml:space="preserve">גיוס נערות דרך יועצות , מיקום </t>
  </si>
  <si>
    <t xml:space="preserve">פיתוח תכניות  אישיות טיפוליות </t>
  </si>
  <si>
    <t>חוץ ביתי נוצץ</t>
  </si>
  <si>
    <t>סה"כ 2 דירות. כ- 7 דיירות בדירה</t>
  </si>
  <si>
    <t>במימון משרד הרווחה</t>
  </si>
  <si>
    <t>תפעול 2 דירות לצעירות בסיכון</t>
  </si>
  <si>
    <t xml:space="preserve">שביעות רצון של הצעירות </t>
  </si>
  <si>
    <t>נערות חוץ ביתי</t>
  </si>
  <si>
    <t>נוצ"ץ להב"ה ונוער בסיכון - להב"ה</t>
  </si>
  <si>
    <t>מענים מועצתיים לנוער לצמצום התנהגויות סיכוניות</t>
  </si>
  <si>
    <t>התמקצעות אגפי החינוך והטיפול</t>
  </si>
  <si>
    <t>קיום כנס לנוער בסיכון</t>
  </si>
  <si>
    <t xml:space="preserve">קיום כנס שנתי לצוותי חינוך רווחה ושפ"ח  לפחות 30 משתתפים </t>
  </si>
  <si>
    <t>....</t>
  </si>
  <si>
    <t>פרויקט להבה</t>
  </si>
  <si>
    <t>איתור נוער בסיכון</t>
  </si>
  <si>
    <t xml:space="preserve">20 הפניות לייעוץ וליווי,  קיום של לפחות  30 אינטראקציות  לאיתור </t>
  </si>
  <si>
    <t xml:space="preserve">מענים פרטניים </t>
  </si>
  <si>
    <t>ליווי פרטני של נערים מאותרים ע"י עוס להב"ה/ רכזי מוגנות/ עובד נוער קצה ועובדת חינוך טיפול קידום נוער לפי הצורך</t>
  </si>
  <si>
    <t>לפחות 10 נערים בליווי פרטני</t>
  </si>
  <si>
    <t>מענים קבוצתיים</t>
  </si>
  <si>
    <t>ליווי  קבוצתי של הנוער: קבוצת הורים  קבוצות נוער וקבוצות תהליכיות , קיום סדנאות וליווי קבוצתי של רכזי הנוער</t>
  </si>
  <si>
    <t>קיום של 3 קבוצות נוער/ הורים       10 משתתפים בכל קבוצה .    שביעות רצון של המשתתפים  לבדיקה</t>
  </si>
  <si>
    <t xml:space="preserve">קבוצת נערים , קבוצת הורים </t>
  </si>
  <si>
    <t>תכנון ומשוב</t>
  </si>
  <si>
    <t xml:space="preserve">קבוצת נערים </t>
  </si>
  <si>
    <t>תכנון ובניית קבוצות עפ"י צרכים לשנה הבאה</t>
  </si>
  <si>
    <t>פנאי חיובי</t>
  </si>
  <si>
    <t>תמיכה בתעסוקת קיץ, קיום פעילויות לילה, ימי כיף בפסח והקיץ, וטיול בחופשת הפסח</t>
  </si>
  <si>
    <t>קיום של 10 פעילויות  חופש שונות במהלך החגים והחופש , עליה של 20% במספר בני הנוער  בפעילות</t>
  </si>
  <si>
    <t xml:space="preserve">תכנון פעילות מוגנות קיץ הכוללת קורסים ופעילות קהילתית ביישובים </t>
  </si>
  <si>
    <t xml:space="preserve">פעילות ביישובים 10 פעילויות </t>
  </si>
  <si>
    <t xml:space="preserve">סיכום משוב ותכנון </t>
  </si>
  <si>
    <t>נוצ"ץ שרותים בקהילה</t>
  </si>
  <si>
    <t>במהלך יולי אוגוסט - 60 ילדים</t>
  </si>
  <si>
    <t>התמכרויות</t>
  </si>
  <si>
    <t>טיפול בהתמכרויות ומניעתן</t>
  </si>
  <si>
    <t>הפעלת מרכז התמכרויות</t>
  </si>
  <si>
    <t xml:space="preserve">תפעול מרכז לטיפול בהתמכרויות באלישמע </t>
  </si>
  <si>
    <t>בראשון, שני, רביעי וחמישי</t>
  </si>
  <si>
    <t xml:space="preserve">הגדלת צוות התמכרויות - קליטת מדריך  </t>
  </si>
  <si>
    <t>קליטת מדריך התמכרויות</t>
  </si>
  <si>
    <t>טיפול בהתמכרויות</t>
  </si>
  <si>
    <t>שמירה על אורח חיים "נקי" באמצעות שינוי דפוסי התנהגות</t>
  </si>
  <si>
    <t>פגישות פרטניות למטופלים - עבודה רגשית</t>
  </si>
  <si>
    <t>25 מטופלים</t>
  </si>
  <si>
    <t>נפגעי התמכרות בקהילה כ"א</t>
  </si>
  <si>
    <t>טיפול ב - 25 משתתפים</t>
  </si>
  <si>
    <t>מגיעים עצמאית,  דרך עו"ס משפחה, או דרך שירות מבחן</t>
  </si>
  <si>
    <t xml:space="preserve">עבודה קבוצתית עם מכורים </t>
  </si>
  <si>
    <t>לפחות 2 קבוצות  בשנה של מטופלים / בני משפחה</t>
  </si>
  <si>
    <t xml:space="preserve">קבוצה ראשונה </t>
  </si>
  <si>
    <t>קבוצה שניה</t>
  </si>
  <si>
    <t>כ - 25 משתתפים</t>
  </si>
  <si>
    <t>סדנאות 12 צערים</t>
  </si>
  <si>
    <t>קיום של קבוצת 12 צעדים - מדד שביעות רצון</t>
  </si>
  <si>
    <t>פתיחת קבוצה</t>
  </si>
  <si>
    <t>שוטף קבוצה</t>
  </si>
  <si>
    <t>כ - 15 משתתפים</t>
  </si>
  <si>
    <t>תמיכה וטיפול בבני משפחה מעורבים</t>
  </si>
  <si>
    <t>פגישות פרטניות לבני משפחה על בסיס צורך,  הדרכות הורים והקמת קבוצה לבני משפחה</t>
  </si>
  <si>
    <t>12 התערבויות (ארוכות /קצרות טווח) משפחתיות</t>
  </si>
  <si>
    <t>כ - 6 בני משפחה</t>
  </si>
  <si>
    <t>טיפול באוכלוסיה מבוגרת</t>
  </si>
  <si>
    <t>סיוע, טיפול ושיפור איכות חיים של קשישים במצבי חולי ומשבר</t>
  </si>
  <si>
    <t>טיפול בקשישים בכל ישובי המועצה והקיבוצים</t>
  </si>
  <si>
    <t>טיפול פרטני, קבוצתי, פעילות בצל החוק, השמות למרכזי יום ובתי אבות, סיוע חומרי ועוד</t>
  </si>
  <si>
    <t xml:space="preserve">מדד שביעות רצון לבדיקת  שיפור ברווחה אישית ותפקודית, שיפור בגישה החברתית קהילתית </t>
  </si>
  <si>
    <t>אחזקה  במעונות א. ותיק</t>
  </si>
  <si>
    <t>טיפול בכ - 300 קשישים</t>
  </si>
  <si>
    <t>שיפור איכות החיים, הפחתת הבדידות, העצמה ומניעת הדרדרות במצב הקשישים</t>
  </si>
  <si>
    <t>אחריות על הפעילות המקצועית של קהילה תומכת</t>
  </si>
  <si>
    <t>צוות של 3 אמהות קהילה , ליווי של 5 מפגשי  העשרה והדרכה בשנה , עלייה במספר הנהנים מהשירות</t>
  </si>
  <si>
    <t xml:space="preserve">פעילות שיא אחת  </t>
  </si>
  <si>
    <t xml:space="preserve">מפגשי העשרה 2, הגדלת מספר הנהים מהשירות </t>
  </si>
  <si>
    <t xml:space="preserve">פעילות שיא ושוטף </t>
  </si>
  <si>
    <t>פעילות שיא ושוטף</t>
  </si>
  <si>
    <t>סיוע לא.וותיק</t>
  </si>
  <si>
    <t xml:space="preserve">פורום נותני שירותים ומנהלת וותיקים </t>
  </si>
  <si>
    <t xml:space="preserve">ליווי של 250 קשישים חברי קהילה תומכת , איתור קשיים, איתור קשישים בסיכון , בניית קשר אישי , הפגת בדידות - שביעות רצון </t>
  </si>
  <si>
    <t xml:space="preserve">הגדלת מספר הנהנים מהתכנית </t>
  </si>
  <si>
    <t xml:space="preserve">איתור 5 קשישים בסיכון וליווי שוטף </t>
  </si>
  <si>
    <t xml:space="preserve">קהילה תומכת דרך הזדקנות  </t>
  </si>
  <si>
    <t>מכינת ותיקים</t>
  </si>
  <si>
    <t>מכינת הדר (במתן) והקמת מכינה נוספת בדרום המועצה</t>
  </si>
  <si>
    <t xml:space="preserve">פתיחת מועדון למכינה והגדלת מספר החברים בה </t>
  </si>
  <si>
    <t xml:space="preserve">אישור לפתיחת מועדון וביצוע התאמות </t>
  </si>
  <si>
    <t>גיוס קבוצה נוספת למכינה</t>
  </si>
  <si>
    <t xml:space="preserve">פיתוח תכנית מפורטת ל2 הקבוצות </t>
  </si>
  <si>
    <t>פעילות לוותיקים (תפו"ח)</t>
  </si>
  <si>
    <t>בהפעלת עמותת תפו"ח</t>
  </si>
  <si>
    <t>מרכזי יום  ומועדונים</t>
  </si>
  <si>
    <t xml:space="preserve">העלאת  מספר החברים המגיעים למרכז יום </t>
  </si>
  <si>
    <t xml:space="preserve">עלייה של  30% במשתתפים  בפעילות מרכז יום </t>
  </si>
  <si>
    <t xml:space="preserve">שיווק ופרסום , ביקורי בית , מפגשים עם רכזי יישובים </t>
  </si>
  <si>
    <t xml:space="preserve">שיווק ופרסום  ביקורי בית , מפגשים עם רכזי יישובים </t>
  </si>
  <si>
    <t xml:space="preserve">הפעלת מועדונים ביישובים </t>
  </si>
  <si>
    <t xml:space="preserve">10 מועדונים , 15 משתתפים בכל מועדון , פעילות פעם עד פעמיים בשבוע. סקר שביעות רצון </t>
  </si>
  <si>
    <t>פעילות פנאי ותוכן</t>
  </si>
  <si>
    <t>עיתון גמלאים "עיוון חדש" - יוצא כל  חודשיים</t>
  </si>
  <si>
    <t xml:space="preserve">6 עיתונים בשנה </t>
  </si>
  <si>
    <t>2 עיתונים</t>
  </si>
  <si>
    <t xml:space="preserve">2 עיתונים </t>
  </si>
  <si>
    <t>פעילות פנא לקשישים עצמאיים, קפה בשדה, נעים בשלישי  ועוד</t>
  </si>
  <si>
    <t xml:space="preserve">25 משתתפים קבועים. סקר שביעות רצון </t>
  </si>
  <si>
    <t xml:space="preserve">5 פעילויות ברבעון </t>
  </si>
  <si>
    <t>5 פעילויות ברבעון</t>
  </si>
  <si>
    <t>מועדונים אזרח ותיק</t>
  </si>
  <si>
    <t>מניעת התעללות בזקנה</t>
  </si>
  <si>
    <t>הסברה במועדוני קשישים ומכללות לאורך השנה</t>
  </si>
  <si>
    <t>הרצאה  אחת בשנה לכל מועדון למניעה והסברה  על  הזנחה והתעללות</t>
  </si>
  <si>
    <t xml:space="preserve">הרצאה  במועדונים </t>
  </si>
  <si>
    <t xml:space="preserve">הרצאה במרכז יום </t>
  </si>
  <si>
    <t>הרצאות במועדונים ביישובים</t>
  </si>
  <si>
    <t xml:space="preserve">הרצאות במועדונים ביישובים </t>
  </si>
  <si>
    <t xml:space="preserve">טיפול פרטני במקרים של אלימות נגד קשישים </t>
  </si>
  <si>
    <t>6 מקרים בשנה - טיפול בנפגע ובפוגע</t>
  </si>
  <si>
    <t>מענה לכל פניה, איתור מקרים חדשים</t>
  </si>
  <si>
    <t>טיפול בקשיש ובפוגע</t>
  </si>
  <si>
    <t>עזרה בשעת חירום</t>
  </si>
  <si>
    <t>קשר רציף עם רכזי הקשישים בישובים והמתנדבים</t>
  </si>
  <si>
    <t xml:space="preserve">5 מפגשים בשנה עם רכזות  וותיקים ביישובים </t>
  </si>
  <si>
    <t>פרסום לו"ז שנתי +מפגש</t>
  </si>
  <si>
    <t>2 מפגשי רכזות</t>
  </si>
  <si>
    <t>מפגש רכזות</t>
  </si>
  <si>
    <t>מפגש שנתי עם כל מרכז</t>
  </si>
  <si>
    <t>מתן מענה לאוכלוסיה המבוגרת בעיתות משבר  - הפגת בדידות</t>
  </si>
  <si>
    <t>רכז מענים - מתן מענה לצרכים כלכליים של  הקשישים</t>
  </si>
  <si>
    <t>מתן מענה לכ- 30 קשישים במהלך השנה לבקשות וסיוע</t>
  </si>
  <si>
    <t>סיוע שוטף</t>
  </si>
  <si>
    <t>רכז מענים מגן זהב</t>
  </si>
  <si>
    <t>קיום סדנאות פוטוטרפיה - 5 סדנאות, 10 מפגשים כל סדנא</t>
  </si>
  <si>
    <t xml:space="preserve">סקר שביעות רצון ממשתתפי התכניות </t>
  </si>
  <si>
    <t xml:space="preserve">2 סדנאות במוקדים שונים </t>
  </si>
  <si>
    <t>טיפול באוכלוסיה מבוגרת - בני משפחה מטפלים</t>
  </si>
  <si>
    <t>ידע ומידע, מיצוי זכויות ופעילות הפגה</t>
  </si>
  <si>
    <t>ערב לבני המשפחה כולל הצגה</t>
  </si>
  <si>
    <t xml:space="preserve">קיום ערב שיא  לבני משפחה מטפלים 150 עד 200 איש </t>
  </si>
  <si>
    <t>ערב שיא</t>
  </si>
  <si>
    <t>בני משפחה מטפלים הוצאות אחרות</t>
  </si>
  <si>
    <t>הרצאות לבני משפחה</t>
  </si>
  <si>
    <t>5 הרצאות  בשנה  בנושאים שונים רלוונטיים לבני משפחה מטפלים</t>
  </si>
  <si>
    <t>2 סדנאות במוקדים  שונים</t>
  </si>
  <si>
    <t>כ - 8 הרצאות פתוחות. כ - 45 משתתפים בממוצע להרצאוה</t>
  </si>
  <si>
    <t>חלקן בזום</t>
  </si>
  <si>
    <t>סדנאות לבני משפחה</t>
  </si>
  <si>
    <t xml:space="preserve">7 סדנאות לבני משפחה מטפלים - סקר שביעות רצון </t>
  </si>
  <si>
    <t xml:space="preserve">3 סדנאות </t>
  </si>
  <si>
    <t xml:space="preserve">2 סדנאות </t>
  </si>
  <si>
    <t>2 סדנאות</t>
  </si>
  <si>
    <t>כ - 3 סדנאות. השתתפות של  15 בכל סדנא</t>
  </si>
  <si>
    <t>קבוצות תמיכה דינמיות</t>
  </si>
  <si>
    <t>3 קבוצות , 10 מפגשים לכל קבוצה , כ-12 משתתפים  בכל קבוצה            סקר שביעות רצון</t>
  </si>
  <si>
    <t>קבוצה שלישית</t>
  </si>
  <si>
    <t>קבוצת רכבת לאלמנים/ות שתיפגש אחת לחודש וחצי עם מנחה חיצונית</t>
  </si>
  <si>
    <t xml:space="preserve">  7 מפגשים בשנה לפחות 15 משתתפים   סקר שביעות רצון </t>
  </si>
  <si>
    <t>הרצאות לגמלאים בנושא מיצוי זכויות, אפוטרופסות , העסקת עובדים זרים</t>
  </si>
  <si>
    <t>6 הרצאות לגמלאים , לפחות 10 משתתפים בכל הרצאה , בתחומים שונים עפ"י מיפוי וסקר</t>
  </si>
  <si>
    <t>טיפול קצר מועד, תמיכה, מתן עזרה בכלים ובמיומניות לשיפור תיפקודו של בן משפחה מטפל, תקשורת מייטבית סביב התפקיד של בן משפחה מטפל</t>
  </si>
  <si>
    <t>מפגשים פרטניים עם בני משפחה עפ"י צורך</t>
  </si>
  <si>
    <t>10 מטופלים</t>
  </si>
  <si>
    <t>חשיפת השרות והעלאת המודעות לנושא ויצירת שיתופי פעולה</t>
  </si>
  <si>
    <t>פורום מקצועי פורום של אנשי מקצוע מבתי חולים, קופות חולים, ביטוח לאומי, חברות סיעוד</t>
  </si>
  <si>
    <t>2 מפגשים בשנה של פורום אנשי מקצוע</t>
  </si>
  <si>
    <t xml:space="preserve">מפגש פורום </t>
  </si>
  <si>
    <t xml:space="preserve">מפגש פורום רכזות רווחה ובריאות של כלל היישובים במועצה </t>
  </si>
  <si>
    <t xml:space="preserve">מפגש אחת לחודשיים , 15  רכזות לכל מפגש </t>
  </si>
  <si>
    <t>מפגש  רכזות</t>
  </si>
  <si>
    <t>מפגשרכזות</t>
  </si>
  <si>
    <t>מרכזי טיפול - התחנה לטיפול זוגי ומשפחתי</t>
  </si>
  <si>
    <t>qz</t>
  </si>
  <si>
    <t>קידום ושיפור תיפקודי המשפחה</t>
  </si>
  <si>
    <t>תכנית טיפולית מתאימה</t>
  </si>
  <si>
    <t>קיום טיפולים זוגיים וטיפולים משפחתיים</t>
  </si>
  <si>
    <t xml:space="preserve">כ- 24  משפחות / יחידים  . כ-30 טיפולים בשבוע </t>
  </si>
  <si>
    <t>תחנה לטיפול במשפחה - כ``א</t>
  </si>
  <si>
    <t xml:space="preserve">פיתוח  נתיב פרטי לטיפולים בתחנה </t>
  </si>
  <si>
    <t>כ-10  משפחות /יחידים מטופלים  במסלול הפרטי . כ- 18 טיפולים בשבוע</t>
  </si>
  <si>
    <t xml:space="preserve">קליטת כ"א ופרסום </t>
  </si>
  <si>
    <t>מרכזי טיפול באלימות - כ``א</t>
  </si>
  <si>
    <t>פיתוח מקצועי , קליטת כח אדם, בניית תכנית הדרכות , הכשרה ופיתוח</t>
  </si>
  <si>
    <t>הכשרות שוטפות , קליטת כח אדם חדש 2 מטפלות , פיתוח תחומי הכשרה חדשים (2 הכשרות )</t>
  </si>
  <si>
    <t>טיפול באובדן ושכול (בעיקר עקב תאונות דרכים ואבדנות) באמצעות טיפול זוגי, משפחתי או פרטני</t>
  </si>
  <si>
    <t>5 טיפולים בשנה בתחום האובדן  האזרחי</t>
  </si>
  <si>
    <t>טיפול באובדן ושכול</t>
  </si>
  <si>
    <t>עד 10 טיפולים מידי חודש</t>
  </si>
  <si>
    <t>טיפולים מסובסדים ממשרד הרווחה</t>
  </si>
  <si>
    <t>פפפפ</t>
  </si>
  <si>
    <t>פיתוח פפפ</t>
  </si>
  <si>
    <t>מרכזי טיפול - נתיבים להורות</t>
  </si>
  <si>
    <t>חיזוק העורף המשפחתי ושיפור איכות החיים בתא המשפחתי</t>
  </si>
  <si>
    <t>מרכז טיפולי המתמחה בגיל החביון (5-12)</t>
  </si>
  <si>
    <t>טיפולים במשפחה, דיאדים ופרטניים במודל נתיבים להורות</t>
  </si>
  <si>
    <t>50  טיפולים בשבוע , סקר שביעות רצון ע"י הצוות</t>
  </si>
  <si>
    <t>שכר עמותה-עם הפנים לקהילה</t>
  </si>
  <si>
    <t>סך התקציב משמש לשכר 5 עובדים ותחזוקת המשרדים</t>
  </si>
  <si>
    <t xml:space="preserve">הפעלת קבוצות טיפוליות בהרכבים שונים </t>
  </si>
  <si>
    <t>2 קבוצות בשנה עד 10 משתתפים בקבוצה</t>
  </si>
  <si>
    <t>איתור וגיוס</t>
  </si>
  <si>
    <t>קבוצה</t>
  </si>
  <si>
    <t>עבודות קבלניות-עם הפנים לקהילה</t>
  </si>
  <si>
    <t>מפגשים עם צוותים טיפוליים בבתי הספר (יועצות ופסיכולוגיים)</t>
  </si>
  <si>
    <t xml:space="preserve">כ- 50 מפגשים עם צוותים חינוכיים </t>
  </si>
  <si>
    <t xml:space="preserve">פתיחת מסגרת לטיפול בגיל הרך </t>
  </si>
  <si>
    <t>כ-20 משפחות  חדשות בטיפול</t>
  </si>
  <si>
    <t>אוכלוסיות עם צרכים מיוחדים</t>
  </si>
  <si>
    <t>הרחבת המענים לאוכלוסיית האוטיסטים, מ.ש.ה. והשיקום ובני משפחותיהם</t>
  </si>
  <si>
    <t>מרכז למשפחות מיוחדות</t>
  </si>
  <si>
    <t>קבוצות הדרכה ותמיכה לקהלים שונים</t>
  </si>
  <si>
    <t xml:space="preserve">4 קבוצות במהלך השנה לפחות 12  משתתפים בכל קבוצה לקהלים שונים </t>
  </si>
  <si>
    <t xml:space="preserve">2 קבוצות </t>
  </si>
  <si>
    <t>מרכז משפחות מיוחדות</t>
  </si>
  <si>
    <t>50 משפחות לאורך השנה</t>
  </si>
  <si>
    <t xml:space="preserve">סדנאות, ימי שיא , מסיבות יום המשפחה , חגים , קיץ </t>
  </si>
  <si>
    <t>לפחות 20 אירועים בשנה בנוכחות משתנה עפ"י גודל האירוע</t>
  </si>
  <si>
    <t>5 אירועים קהילתיים</t>
  </si>
  <si>
    <t>3 אירועים קהילתיים</t>
  </si>
  <si>
    <t>7 אירועים</t>
  </si>
  <si>
    <t xml:space="preserve">הקמת  הנהגת הורים מועצתית למשפחות מיוחדות </t>
  </si>
  <si>
    <t>12 הורים  הנפגשים  אחת לחודש ומהווים הנהגה  למשפחות המיוחדותומייצגת את כלל היישובים</t>
  </si>
  <si>
    <t xml:space="preserve">גיוס 5 הורים פוטנציאליים </t>
  </si>
  <si>
    <t>איתור וגיוס  הורים מיישובים נוספים ,יציאה לדרך</t>
  </si>
  <si>
    <t>הרצאות מגוונות לפי נושאים הרלוונטים להורים.</t>
  </si>
  <si>
    <t>6 הרצאות בשנה , בין 20 ל-50 משתתפים  בהרצאה</t>
  </si>
  <si>
    <t xml:space="preserve">קבוצה ייעודית לאחים </t>
  </si>
  <si>
    <t>2 קבוצות בשנה</t>
  </si>
  <si>
    <t xml:space="preserve">פתיחת קבוצה </t>
  </si>
  <si>
    <t>טיפול ומענה לאוכלוסיית האוטיסטים, מ.ש.ה.  והשיקום</t>
  </si>
  <si>
    <t>אבחון והכרה</t>
  </si>
  <si>
    <t>ליווי המשפחות בתהליכי אבחון בועדות והכרה ביחידות משרד הרווחה</t>
  </si>
  <si>
    <t>ביצוע 8 הפניות וכ-18 תהליכי הכרות בשנה</t>
  </si>
  <si>
    <t xml:space="preserve">מתן מענים וסידור חוץ ביתי </t>
  </si>
  <si>
    <t>השמה לפנימיות, משפחות אומנה, מרכזי יום שיקומיים, מועדוניות ומעונות יום שיקומיים</t>
  </si>
  <si>
    <t xml:space="preserve">פעילות שוטפת של עו"ס מוגבלויות באגף הכוללת איתור מסגרות , הפנייה וקבלה </t>
  </si>
  <si>
    <t>אחזקת נכים בפנימיות</t>
  </si>
  <si>
    <t xml:space="preserve">מענה  קהילתי </t>
  </si>
  <si>
    <t>הפעלת קהילה תומכת</t>
  </si>
  <si>
    <t>כ-20 אנשים הפועלים מדי שבוע  במועדון קהילה תומכת . סקר שביעות רצון</t>
  </si>
  <si>
    <t>קהילה תומכת נכים</t>
  </si>
  <si>
    <t>כ - 20 אנשים</t>
  </si>
  <si>
    <t>מענה חברתי מועדון חברתי</t>
  </si>
  <si>
    <t>פתיחת מועדון בוגרים לצעירים מהמועצה</t>
  </si>
  <si>
    <t>12 צעירים עם מוגבלות , נפגשים אחת לשבוע</t>
  </si>
  <si>
    <t xml:space="preserve">פתיחת מסגרת , איתור צעירים , מפעיל </t>
  </si>
  <si>
    <t>תחילת הפעלה</t>
  </si>
  <si>
    <t>מועדון חברתי  לבוגרים</t>
  </si>
  <si>
    <t>כ - 12 צעירים</t>
  </si>
  <si>
    <t>יום פעילות שבועית שבתוכות מתקיימות הרצאות וסדנאות, הכשרה טכנולוגית</t>
  </si>
  <si>
    <t>עיבוי פעילות מועדון בוגרים סקר שביעות רצון</t>
  </si>
  <si>
    <t xml:space="preserve">בניית תכנית להרחבת המועדון </t>
  </si>
  <si>
    <t>מועדון חברתי לבוגרים</t>
  </si>
  <si>
    <t>טיולים ונופש שנתי</t>
  </si>
  <si>
    <t>קיום 2 טיולים ונופש למועדון בוגרים</t>
  </si>
  <si>
    <t xml:space="preserve">נופש </t>
  </si>
  <si>
    <t>פעילות שיא</t>
  </si>
  <si>
    <t>מועדון חברתי לבני נוער</t>
  </si>
  <si>
    <t xml:space="preserve">10 ילדים פועלים בשבוע  </t>
  </si>
  <si>
    <t>גיוס בני נוער, פתיחת סמל מסגרת</t>
  </si>
  <si>
    <t xml:space="preserve">גיוס צוות , פתיחת מועדון , תכניות אישיות </t>
  </si>
  <si>
    <t>כ - 20 צעירים</t>
  </si>
  <si>
    <t>מתן מענים וסידור במסגרות לנוער</t>
  </si>
  <si>
    <t xml:space="preserve">שילוב ילדים עם מוגבלויות בתנועות הנוער </t>
  </si>
  <si>
    <t>כ- 10 ילדים משולבים בפעילות תנועות הנוער במועצה</t>
  </si>
  <si>
    <t>איתור בני נוער מתאימים , חיבור חונך לנער</t>
  </si>
  <si>
    <t>בשת"פ הנוער. לכלל הילדים המיוחדים לא רק אוטיסטים</t>
  </si>
  <si>
    <t>מתן מענים וסידור במסגרות לבוגרים</t>
  </si>
  <si>
    <t>שילוב בתכניות צבאיות</t>
  </si>
  <si>
    <t xml:space="preserve">שילוב 8צעירים בתכניות לבוגרים - צבא / מכינה        סקר - מידת שילוב בקהילה  - מעבר </t>
  </si>
  <si>
    <t>פעילות עוס</t>
  </si>
  <si>
    <t>תוכניות צבא</t>
  </si>
  <si>
    <t>קפה טוב - העסקת אנשים עם מוגבלויות במבנה המועצה</t>
  </si>
  <si>
    <t>4 צעירים בתעסוקה נתמכת</t>
  </si>
  <si>
    <t>תעסוקה נתמכת לנכים</t>
  </si>
  <si>
    <t>תעסוקה לאנשים בתפקוד בינוני גבוה - מרכז יום שיקומי - שיבולים בחווה</t>
  </si>
  <si>
    <t xml:space="preserve">כ- 20 משתתפים  </t>
  </si>
  <si>
    <t>תעסוקה מוגנת למוגבל</t>
  </si>
  <si>
    <t>טיפול ומענה לאוכלוסיית האוטיסטים</t>
  </si>
  <si>
    <t>מתן מענים  (0-3)</t>
  </si>
  <si>
    <t>השמות למעונות תקשורת</t>
  </si>
  <si>
    <t xml:space="preserve">כ- 4 השמות בשנה </t>
  </si>
  <si>
    <t>החזקת אוטיסטים   במסגרת</t>
  </si>
  <si>
    <t>מתן מענים וסידור במסגרות אחה"צ (3-18)</t>
  </si>
  <si>
    <t>השמות למועדונים חברתיים או למטפח אישי</t>
  </si>
  <si>
    <t xml:space="preserve">כ- 10 השמות בשנה </t>
  </si>
  <si>
    <t>כ 40 השמות בשנה</t>
  </si>
  <si>
    <t>טיפול ומענהלאוכלוסיית האוטיסטים</t>
  </si>
  <si>
    <t xml:space="preserve">מעון יום שיקומי </t>
  </si>
  <si>
    <t xml:space="preserve">הפנייה למעון יום שיקומי , סיוע בפיתוח השירות </t>
  </si>
  <si>
    <t xml:space="preserve">סקר שביעות רצון </t>
  </si>
  <si>
    <t>הפעלת קבוצת ספורט בשיתוף עם עמותת תפו"ח</t>
  </si>
  <si>
    <t>10 משתתפים , אחת לשבוע</t>
  </si>
  <si>
    <t xml:space="preserve">פרסום ותחילת  פעילות </t>
  </si>
  <si>
    <t>10 משתתפים</t>
  </si>
  <si>
    <t>אחת לשבוע</t>
  </si>
  <si>
    <t xml:space="preserve">מועדוניות </t>
  </si>
  <si>
    <t>מתן מענה מיטבי לילדים בסיכון</t>
  </si>
  <si>
    <t xml:space="preserve">גיוס כ"א , פיתוח המבנה , גיוס משפחות </t>
  </si>
  <si>
    <t xml:space="preserve">בניית תכניות לילדים </t>
  </si>
  <si>
    <t>הסקת מסקנות ומשוב</t>
  </si>
  <si>
    <t>פתיחת שנה  נוספת</t>
  </si>
  <si>
    <t>מועדונית"כלים שלובים" (צור נתן) הפעלה</t>
  </si>
  <si>
    <t>במקום פנמיית יום עלומים. מועדונית תפעל עד 18:00</t>
  </si>
  <si>
    <t>כל ילד מקבל 2 טיםולים רגשיים בשבוע +סיוע לימודי  שאלון שיפור הישגים</t>
  </si>
  <si>
    <t>תכנית טיפולית אישית לכל ילד</t>
  </si>
  <si>
    <t>תכנית טיפולי אישית לכל ילד</t>
  </si>
  <si>
    <t>מועדונית"כלים שלובים" (צור נתן) שכר עמותה</t>
  </si>
  <si>
    <t xml:space="preserve">15 ילדים </t>
  </si>
  <si>
    <t>לקראת תשפ"ו יתחלפו חלק מהילדים. בקיץ פגרה של 3 שבועות. המשרד מממן 75%</t>
  </si>
  <si>
    <t>מועדוניות טיפוליות לילדים בסיכון</t>
  </si>
  <si>
    <t>ניהול מועדונית בנווה ימין ובצור נתן</t>
  </si>
  <si>
    <t>סקר שביעות רצון למשפחות הנהנות משירות זה</t>
  </si>
  <si>
    <t>מועדוניות  כללי</t>
  </si>
  <si>
    <t>בכל מועדון מקסימום 15 ילדים ו - 2 נשות צוות</t>
  </si>
  <si>
    <t xml:space="preserve">מניעת וטיפול אלימות במשפחה </t>
  </si>
  <si>
    <t>מניעת אלימות במשפחה</t>
  </si>
  <si>
    <t>מענה טיפולי</t>
  </si>
  <si>
    <t>טיפולים פרטניים לגברים ונשים שחווים אלימות, ולילדים עדים לאלימות בבית במרכז למניעת אלימות במשפחה</t>
  </si>
  <si>
    <t>22  מטופלים . דיווח  בסיום הטיפול</t>
  </si>
  <si>
    <t>גבית דמי רצינות עבור טיפולים. שכר עו"ס</t>
  </si>
  <si>
    <t xml:space="preserve">קבוצה טיפולית נפגעות אלימות </t>
  </si>
  <si>
    <t>קבוצה טיפולית  10 נשים  ,12  מפגשים</t>
  </si>
  <si>
    <t xml:space="preserve">5 מפגשים </t>
  </si>
  <si>
    <t xml:space="preserve">7 מפגשים </t>
  </si>
  <si>
    <t>שרותים בקהילה שח"א</t>
  </si>
  <si>
    <t>הקמת קבוצת ליווי של מתנדבות</t>
  </si>
  <si>
    <t>6 מתנדבות הפועלות בקרב יישובי המועצה להעלאת מודעות , הסברה, הפניה לסיוע</t>
  </si>
  <si>
    <t xml:space="preserve">גיוס נשים , תכנון הפרויקט </t>
  </si>
  <si>
    <t xml:space="preserve">פתיחת הפרויקט </t>
  </si>
  <si>
    <t>פרויקט כרטיסי ביקור אלמ"ב בעגלות הקפה הפרוסות במועצה</t>
  </si>
  <si>
    <t>חלוקת כרטיסי ביקור לחלוקה בכלל עגלות הקפה במועצה</t>
  </si>
  <si>
    <t xml:space="preserve">חלוקת כרטיסי  ביקור בעגלות קפה </t>
  </si>
  <si>
    <t>הגדלת היקף המענה והטיפול</t>
  </si>
  <si>
    <t>שיווק קיומה של היחידה והשירותים שלה בישובי המועצה</t>
  </si>
  <si>
    <t xml:space="preserve">בניית קמפיין ליחידת אלמ"ב, גידול במספר הפניות לטיפול ביחדיה </t>
  </si>
  <si>
    <t>פרסום ושיווק</t>
  </si>
  <si>
    <t xml:space="preserve">עליה מ - 25 מטופלים </t>
  </si>
  <si>
    <t>שירות למשפחות נפגעי מלחמת חרבות ברזל ומילואים</t>
  </si>
  <si>
    <t>מענה מותאם למשפחות המתמודדות עם השלכות מלחמת חרבות ברזל</t>
  </si>
  <si>
    <t>התערבויות טיפוליות עם משפחות נופלים, חטופים, נפגעי נובה , אנשי ומשפחות מילואים</t>
  </si>
  <si>
    <t xml:space="preserve">מפגשים וטיפולים אישיים, סיוע במתן מידע וזכויות , חיבור לגורמי טיפול בקהילה </t>
  </si>
  <si>
    <t xml:space="preserve">10מטופלים ,כ-60 פניות בנושאים שונים  הקשורים למלחמה  </t>
  </si>
  <si>
    <t xml:space="preserve">פעילות שוטף </t>
  </si>
  <si>
    <t>טיפול בילד בקהילה</t>
  </si>
  <si>
    <t xml:space="preserve">הרחבת מעגל המשתמשים בשירותי היחידה </t>
  </si>
  <si>
    <t>עד 10 טיפולים שבועיים</t>
  </si>
  <si>
    <t>טיפול קבוצתיים יעודיים לקבוצות עם מאפיין משותף</t>
  </si>
  <si>
    <t>קבוצה לגברים במילואים - מעגל שיח/עיבוד בדרך שתעודד גברים להגיע לידי שיתוף</t>
  </si>
  <si>
    <t xml:space="preserve">                  שאלון שיפור מסוגלות / שביעות רצון                10 משתתפים לקבוצה של עד 10 מפגשים </t>
  </si>
  <si>
    <t>קבוצה זוגית לזוגות שאחד מהם היה במילואים - עבודה על הבית, הזוגיות והמשפחה שיצאו מאיזון</t>
  </si>
  <si>
    <t>שאלון שיפור תחושת מסוגלות / שביעות רצון</t>
  </si>
  <si>
    <t>......</t>
  </si>
  <si>
    <t xml:space="preserve">איתור וגיוס </t>
  </si>
  <si>
    <t xml:space="preserve">קבוצה </t>
  </si>
  <si>
    <t>קבוצות תמיכה לקהלים שונים בהקשר של מלחמת חרבות ברזל ( נשים ,דודות , ילדי מילואים, סבים וסבתות , חברים   וחברות )</t>
  </si>
  <si>
    <t xml:space="preserve">ארבע קבוצות בשנה ,  8 משתתפים בכל קבוצה , דיווח שביעות רצון </t>
  </si>
  <si>
    <t xml:space="preserve">ליווי משפחות שכולות </t>
  </si>
  <si>
    <t xml:space="preserve">קשר שוטף עם 16 המשפחות השכולות , מיצוי זכויות , סיוע, ליווי רגשי במידה ונדרש ותמיכות שונות </t>
  </si>
  <si>
    <t xml:space="preserve">תכנית אובדן ושכול קהילתית  ביישובים </t>
  </si>
  <si>
    <t xml:space="preserve">כניסה ל-3 יישובים עם תכנית קהילתית  העוסקת באובדן ושכול בהיבטים קהילתיים ץ שאלון מידת שביעות רצון </t>
  </si>
  <si>
    <t xml:space="preserve">כניסה לישוב אחד </t>
  </si>
  <si>
    <t xml:space="preserve">כניסה ליישוב שני </t>
  </si>
  <si>
    <t xml:space="preserve">משוב ותיקון </t>
  </si>
  <si>
    <t xml:space="preserve">כניסה ליישוב שלישי </t>
  </si>
  <si>
    <t xml:space="preserve">בניית קהילת משפחות שכולות </t>
  </si>
  <si>
    <t>קהילת משפחות שכולות מועצתית היוזמת ופועלת להנצחה, יזימת פעילות קהילתית ופעילות תומכת . ועדת היגוי להקמת היוזמה, 10 מפגשי  אמהות , פיתוח של 2 יוזמות קהילתיות</t>
  </si>
  <si>
    <t xml:space="preserve">גיוס משפחות לקהילת המשפחות השכולות , פרסום הקהילה </t>
  </si>
  <si>
    <t xml:space="preserve">מפגשים  קבועים בנושאיםשונים  </t>
  </si>
  <si>
    <t>הדרכת צוותי טיפול וצוותי חינוך במודות החינוך במועצה  לפי תוכנית ועל פי צורך</t>
  </si>
  <si>
    <t>הכשרות לצוותים האגף לשירותים חברתיים</t>
  </si>
  <si>
    <t>קיום ההכשרה</t>
  </si>
  <si>
    <t>בייצוע ההכשרה</t>
  </si>
  <si>
    <t>הכשרה צוותי חינוך - הקניית כלים להתמודדות עם מציאות טראומטית קולקטיבית</t>
  </si>
  <si>
    <t xml:space="preserve">הכשרה  לצוותי חינוך ורווחה  יום עיון , הכשרות קבוצתיות , 5 מפגשים </t>
  </si>
  <si>
    <t xml:space="preserve">בניית הכשרה משותפת  לצוותים </t>
  </si>
  <si>
    <t xml:space="preserve">יום עיון </t>
  </si>
  <si>
    <t xml:space="preserve">2 מפגשים </t>
  </si>
  <si>
    <t>פרסום משרות בערוצים שונים</t>
  </si>
  <si>
    <t>הגדלת חשיפת המשרות במקורות גיוס נוספים (קב' פייסבוק, אונ' ומכללות)</t>
  </si>
  <si>
    <t>הגדלת כמות קו"ח בכ30%</t>
  </si>
  <si>
    <t>X</t>
  </si>
  <si>
    <t>פותחים את הדלת לכולם.ן - מקום עבודה שמאמין שהזדמנות שווה</t>
  </si>
  <si>
    <t>פרסום מודעות דרושים בקרב חברות לשילוב עובדים עם מוגבלות</t>
  </si>
  <si>
    <t>קבלה של 10 קו"ח בשנה של מועמדים בעלי מוגבלות</t>
  </si>
  <si>
    <t>מספרים לכולם.ן כמה טוב כאן - בונים מותג שמושך אנשים מצוינים</t>
  </si>
  <si>
    <t>פרסום פעילויות מיתוג מעסיק הרשתות השונות</t>
  </si>
  <si>
    <t xml:space="preserve">המנהלים כשותפים לתהליך הגיוס </t>
  </si>
  <si>
    <t>רתימת מנהלים כשותפים לתהליך הגיוס</t>
  </si>
  <si>
    <t>כל המנהלים שמחפשים עובדים מפרסמים מודעה ייעודית בקב' הפייסבוק, ווטסאפ שלהם</t>
  </si>
  <si>
    <t>חווית קליטה במסגרתה כל עובד ירגיש  בבית כבר מהיום הראשון</t>
  </si>
  <si>
    <t>פיתוח תהליך Onboarding מובנה במערכת Monday</t>
  </si>
  <si>
    <t>כל העובדים מוקמים במערכת הMonday</t>
  </si>
  <si>
    <t>שיפור חווית הקליטה באמצעות חומרים עדכניים</t>
  </si>
  <si>
    <t>עדכון חוברת 'ברוך הבא'</t>
  </si>
  <si>
    <t>100% מהעובדים החדשים מקבלים חוברת לעובד החדש לצד החוזה</t>
  </si>
  <si>
    <t>שיפור חווית הקליטה באמצעות דיגיטציה של תהליכי חוזים</t>
  </si>
  <si>
    <t>דיגיטציה של תהליכי חוזים</t>
  </si>
  <si>
    <t>100% מהחוזים מנוהלים דיגיטאלית עד סוף השנה</t>
  </si>
  <si>
    <t>מחשוב טופס 101</t>
  </si>
  <si>
    <t>100% העובדים החדשים חותמים על טופס 101 דיגיטאלי</t>
  </si>
  <si>
    <t>כל עובד חדש יקבל ליווי אישי של מנהל/ת בתקופה הראשונה</t>
  </si>
  <si>
    <t>ליווי אישי לעובד חדש בשלושת החודשים הראשונים</t>
  </si>
  <si>
    <t>ליווי של 5 עובדים בתפקידי מטה  במועצה</t>
  </si>
  <si>
    <t>להקשיב וללמוד - להבין את חווית הקליטה מנקודת מבטו של העובד</t>
  </si>
  <si>
    <t>סקר "כניסה לתפקיד" אחרי חודשיים</t>
  </si>
  <si>
    <t>80% מתוצאות סקר כניסה לתפקיד יביעו שביעות רצון גבוהה</t>
  </si>
  <si>
    <t>בניית תכנית פיתוח מקצועי</t>
  </si>
  <si>
    <t>מיפוי צרכי הכשרות באגפים</t>
  </si>
  <si>
    <t>תיאום פגישות עם 90% מאגפי המועצה</t>
  </si>
  <si>
    <t>בניית סביבה בטוחה - ידע ששומר ומגן</t>
  </si>
  <si>
    <t>100% מהעובדים עוברים את ההכשרות החובה הנדרשות לאורך השנה</t>
  </si>
  <si>
    <t>100% מהעובדים עוברים את ההכשרה</t>
  </si>
  <si>
    <t>בניית תכנית הכשרות שנתית שתתמקד בהכשרות חד יומיות בהתאם לצרכים</t>
  </si>
  <si>
    <t xml:space="preserve">קיום 5 סדנאות חדשנות/דיגיטל/שירות לקהל יעד משתנה/ העצמה/ מחוברות ארגונית/ מיומנויות </t>
  </si>
  <si>
    <t>קיום לפחות 5 סדנאות שמגיעים אליהם לפחות 20 עובדים</t>
  </si>
  <si>
    <t>פיתוח מנהיגות</t>
  </si>
  <si>
    <r>
      <t>בניית תוכנית לפיתוח וגיבוש</t>
    </r>
    <r>
      <rPr>
        <b/>
        <sz val="12"/>
        <color rgb="FF000000"/>
        <rFont val="Assistant SemiBold"/>
        <charset val="177"/>
      </rPr>
      <t xml:space="preserve"> </t>
    </r>
    <r>
      <rPr>
        <sz val="12"/>
        <color rgb="FF000000"/>
        <rFont val="Assistant SemiBold"/>
        <charset val="177"/>
      </rPr>
      <t>מנהלי אגפים</t>
    </r>
  </si>
  <si>
    <t>80% ממנהלי האגפים משתתפים בתכנית לאורך השנה</t>
  </si>
  <si>
    <t>סדנת MBTI - עבור מנהלי אגפים וסגנים</t>
  </si>
  <si>
    <t>80% ממנהלי האגפים משתתפים בסדנה</t>
  </si>
  <si>
    <t>בניית תוכנית לפיתוח וגיבוש מנהלי מחלקות - "מנהל כמאמן"</t>
  </si>
  <si>
    <t>80% ממשתפי התכנית מביעים שביעות רצון גבוהה</t>
  </si>
  <si>
    <t>בניית תוכנית לפיתוח והעצמה של מזכירות ביה"ס</t>
  </si>
  <si>
    <t>70% ממנהלי האגפים משתתפים בתכנית לאורך השנה</t>
  </si>
  <si>
    <t>שדרוג והטמעת תהליך הערכת העובדים</t>
  </si>
  <si>
    <t>עדכון השאלונים</t>
  </si>
  <si>
    <t>צמצום 30% מהשאלות</t>
  </si>
  <si>
    <t>הטמעה אפקטיבית של תהליך הערכת עובדים</t>
  </si>
  <si>
    <t>הטמעת התהליך ובקרה</t>
  </si>
  <si>
    <t>70% מהמנהלים יקיימו שיחות הערכה עם העובדים שלהם</t>
  </si>
  <si>
    <t>ליווי אישי של עובדים בצמתי התמודדות, אתגרים ניהוליים</t>
  </si>
  <si>
    <t>חיזוק תחושת השייכות וראיית העובד</t>
  </si>
  <si>
    <t xml:space="preserve">קיום שיחות אישיות עם עובדים  </t>
  </si>
  <si>
    <t>קיום שיחות עם 30 עובדים לאורך השנה מאגפים שונים</t>
  </si>
  <si>
    <t>חיזוק חווית קליטה והשתייכות</t>
  </si>
  <si>
    <t>קיום שיחות אישיות עם עובדים חדשים</t>
  </si>
  <si>
    <t>כל העובדי במטה מוזמנים לשיחה קליטה אישית</t>
  </si>
  <si>
    <t>איזון בין פרט לארגון - רואים אותך כיחיד ומחברים אותך לקהילה</t>
  </si>
  <si>
    <t>פיתוח מנגנוני פרסונליזציה לצד הוגנות רוחבית</t>
  </si>
  <si>
    <t>70% מהעובדים עונים בסקרי השייכות כי הםמרגישים שרואים אותם</t>
  </si>
  <si>
    <t>שיתוף העובדים בצרכים ובקבלת ההחלטות</t>
  </si>
  <si>
    <t>שולחנות עגולים מגוונים</t>
  </si>
  <si>
    <t xml:space="preserve">ביצוע 4 שולחנות עגולים </t>
  </si>
  <si>
    <t>אבחון ומדידת המחוברות ארגונית במועצה</t>
  </si>
  <si>
    <t>בניית סקר שייכות</t>
  </si>
  <si>
    <t>מענה של 70% מכלל העובדים על סקר שייכות</t>
  </si>
  <si>
    <t>גיבוש תכנית רווחה מותאמת תרבות (עברית וערבית)</t>
  </si>
  <si>
    <t>הקמת ועדת היגוי מועצתית לרווחה</t>
  </si>
  <si>
    <t>5  מפגשים לאורך השנה להתיעצות לאירועי רווחה</t>
  </si>
  <si>
    <t>בנייה והטמעת תכנית רווחה</t>
  </si>
  <si>
    <t>ציון אירועי חגים ומועדים</t>
  </si>
  <si>
    <t>ציון של 8 אירועים לאורך השנה - מתוכם 2 מהחברה הערבית</t>
  </si>
  <si>
    <t>גיבוש עובדי המועצה</t>
  </si>
  <si>
    <t>ארגון יום גיבוש</t>
  </si>
  <si>
    <t>קיום אירוע עובדים שנתי</t>
  </si>
  <si>
    <t>גיבוש עובדי האגף</t>
  </si>
  <si>
    <t>בקרה על מימוש ימי גיבוש אגפיים</t>
  </si>
  <si>
    <t>100% מהאגפים מוציאים יום גיבוש</t>
  </si>
  <si>
    <t>פיתוח מודל "עובדים עוזבים כשגרירים"</t>
  </si>
  <si>
    <t>פיתוח תהליך עזיבה מובנה במערכת Monday</t>
  </si>
  <si>
    <t>כל העובדים העוזבים מוזנים ומעודכנים ב Monday</t>
  </si>
  <si>
    <t>הבנצ גורמי העזיבה - שיפור ושימור</t>
  </si>
  <si>
    <t>בניית סקר 'סיבות לעזיבה'</t>
  </si>
  <si>
    <t>מענה של 60% מהעובדים שמסיימים את תפקידם</t>
  </si>
  <si>
    <t>סיום תפקיד מכבד ומחבר</t>
  </si>
  <si>
    <t>קיום כנס פרישה שנתי</t>
  </si>
  <si>
    <t>השתתפות של 70% מפוטנציאל העובדים הפורשים</t>
  </si>
  <si>
    <t>הוקרה שלהפורשים תודה למשפחות</t>
  </si>
  <si>
    <t>קיום אירוע פרישה לעובדים ומשפחותיהם</t>
  </si>
  <si>
    <t>שיפור תהליכי פרישה</t>
  </si>
  <si>
    <t>עדכון חוברת פורשים</t>
  </si>
  <si>
    <t>100% מהפורשים מקבלים חוברת פרישת עדכנית</t>
  </si>
  <si>
    <t>שיפור תהליכי בקרות השכר וייעול תהליכי הבקרה</t>
  </si>
  <si>
    <t xml:space="preserve">הטמעת תוכנית בקרות שכר שנתית </t>
  </si>
  <si>
    <t>צמצום 30% בטעויות בתלושי השכר</t>
  </si>
  <si>
    <t>העצמת העובדים בהבנת זכויותיהם</t>
  </si>
  <si>
    <t>בנייה והעברה של הכשרות לקריאת תלוש השכר - מבוסס סקטורים</t>
  </si>
  <si>
    <t>בנייה והעברה של 5 הכשרות לאורך השנה</t>
  </si>
  <si>
    <t>חיזוק אחריות אישית</t>
  </si>
  <si>
    <t>עידוד מעורבות ואחריות העובד בבדיקת תלוש השכר</t>
  </si>
  <si>
    <t>פנייה של 30 עובדים למחלקת השכר</t>
  </si>
  <si>
    <t>דיגיטציה של טפסים</t>
  </si>
  <si>
    <t>בקשה ליציאה ללימודים</t>
  </si>
  <si>
    <t>כלל הבקשות מוגשות באמצעות טופס דיגיטאלי</t>
  </si>
  <si>
    <t>משימות עבודה מהבית</t>
  </si>
  <si>
    <t>אישור בקשה ליציאה ליום גיבוש אגפי</t>
  </si>
  <si>
    <t xml:space="preserve">שירות יוזם ומיטבי לעובדי המועצה </t>
  </si>
  <si>
    <t xml:space="preserve">פעילות שוטפת </t>
  </si>
  <si>
    <t>עיבוד דוחות נוכחות והכנת משכורות לעובדי המועצה והעמותה לקידום החינוך התרבות והספורט בדרום השרון וביצוע בקרה</t>
  </si>
  <si>
    <t>כ - 800 תלושים חודשיים</t>
  </si>
  <si>
    <t>מתן קביעות ומתן דרגות עפ"י הסכם קיבוצי</t>
  </si>
  <si>
    <t>קיום בירורים ושימועים וניוד עובדים</t>
  </si>
  <si>
    <t>קבלת ייעוץ, תמיכה וליווי בתחומי משאבי אנוש ושכר</t>
  </si>
  <si>
    <t>משאבי אנוש קבלניות</t>
  </si>
  <si>
    <t>גיוס ושיבוץ עובדים, מערכת קליטה</t>
  </si>
  <si>
    <t>שימוש במערכות מיחשוב/כ"א ושכר</t>
  </si>
  <si>
    <t>תוכנות ותמיכה טכנית קבלניות</t>
  </si>
  <si>
    <t>מיסוד ועדכון תהליכים בתחום משאבי אנוש</t>
  </si>
  <si>
    <t xml:space="preserve">כתיבת ועדכון נהלי העבודה </t>
  </si>
  <si>
    <t>תהליכי בקרה בנושא נוכחות, שעות נוספות, כוננויות וכ'</t>
  </si>
  <si>
    <t>בקרת הוצאות השכר של עובדי המועצה</t>
  </si>
  <si>
    <t>תכנון וועדות שנתיות קבועות: לימודים, שכר, הערכת שירות וקיומן</t>
  </si>
  <si>
    <t>תהליך הערכת עובדים ממוכן</t>
  </si>
  <si>
    <t>גיוס ושיבוץ עובדים</t>
  </si>
  <si>
    <t>פירסום הודעות דרושים ומכרזים לגיוס כ"א, גיוס וקליטה</t>
  </si>
  <si>
    <t>שילוב עובדים עם מוגבלויות והתאמת סביבת העבודה ככל הנדרש</t>
  </si>
  <si>
    <t>ליווי עובדים חולים ועובדים במשבר</t>
  </si>
  <si>
    <t>מעקב וסיוע לעובדים , הפניה לרופא תעסוקתי וועדות רפואיות, שיחות, והפניה לגורמים מקצועיים</t>
  </si>
  <si>
    <t>קיום מכרזים וקליטות בעמותה בהתאם להגדרת משרד הפנים</t>
  </si>
  <si>
    <t xml:space="preserve">הנדסה - מנהל </t>
  </si>
  <si>
    <t xml:space="preserve">מטרת על </t>
  </si>
  <si>
    <t xml:space="preserve">מדד הצלחה </t>
  </si>
  <si>
    <t>תעדוף משימה</t>
  </si>
  <si>
    <t>תאריך יעד להשלמת המשימה</t>
  </si>
  <si>
    <t>תקציב  (באלפים)</t>
  </si>
  <si>
    <t>שיפור השירות לתושב</t>
  </si>
  <si>
    <t>הנגשת מידע ושירות לציבור, ליזמים ולקבלנים</t>
  </si>
  <si>
    <t>המשך שדרוג אתר האינטרנט של הוועדה, אגף ההנדסה ומידע מקוון לתושב</t>
  </si>
  <si>
    <t>השלמת ממשק חדש למערכות המדינה</t>
  </si>
  <si>
    <t>בשיתוף השירות והמחשוב</t>
  </si>
  <si>
    <t>בקרה תקציבית לפרוייקטים ופעילות</t>
  </si>
  <si>
    <t>קבלת שירותי חשבות מקצועיים</t>
  </si>
  <si>
    <t>התייעלות תקציבית של 5%</t>
  </si>
  <si>
    <t>תכנון ובנין עיר - חשבות 
במיקור חוץ</t>
  </si>
  <si>
    <t>שמירה על ביטחון הציבור</t>
  </si>
  <si>
    <t>חוות דעת הנדסית</t>
  </si>
  <si>
    <t>בהיעדרו של מהנדס המועצה</t>
  </si>
  <si>
    <t>מתן כלים לצוות האגף</t>
  </si>
  <si>
    <t>השתלמויות למנהלים באגף</t>
  </si>
  <si>
    <t>ביצוע השתלמויות למנהלים</t>
  </si>
  <si>
    <t>יצירת מקורות הכנסה למועצה, בדגש על פיתוח אזורי תעסוקה משותפים עם שכנים וגופים ציבוריים</t>
  </si>
  <si>
    <t>הקמת אזור תעסוקה ותעשייה</t>
  </si>
  <si>
    <t>ליווי פרוייקטים 
בביצוע החכ"ל</t>
  </si>
  <si>
    <t>פיתוח א.ת. אקו פארק</t>
  </si>
  <si>
    <t>השלמת צמתי כניסה
בכביש 55 ואכלוס 2 מבנים נוספים</t>
  </si>
  <si>
    <t xml:space="preserve"> 1853 + 1616</t>
  </si>
  <si>
    <t>פיתוח א.תעשייה
בנימין-אקו פארק</t>
  </si>
  <si>
    <t>ביצוע ע"י החכ"ל</t>
  </si>
  <si>
    <t>הקמת אזור תעסוקה</t>
  </si>
  <si>
    <t>פיתוח א.ת. נחשונים</t>
  </si>
  <si>
    <t>מסירת מגרשים לזוכים</t>
  </si>
  <si>
    <t>אזור תעשיה משותף 
דרום השרון-אלעד</t>
  </si>
  <si>
    <t>הקמת אזור תעשייה</t>
  </si>
  <si>
    <t>פיתוח א.ת. חצב</t>
  </si>
  <si>
    <t>התחלת ביצוע</t>
  </si>
  <si>
    <t>4,436 + 1,250</t>
  </si>
  <si>
    <t xml:space="preserve"> 1947 + 1858</t>
  </si>
  <si>
    <t>עבודות פיתוח ל-12 מגרשים באזור תעשיה חצב + שלב ב'</t>
  </si>
  <si>
    <t>ניצול טוב יותר 
של שטחי המועצה</t>
  </si>
  <si>
    <t>קירוי מגרשי ספורט 
לטובת פאנלים סולאריים</t>
  </si>
  <si>
    <t>השלמת קירוי בבי"ס עמי אסף</t>
  </si>
  <si>
    <t>ביצוע ע"י חברת אנלייט והחכ"ל</t>
  </si>
  <si>
    <t>האב בכפר מלל</t>
  </si>
  <si>
    <t>אכלוס</t>
  </si>
  <si>
    <t>תכנון מתחם המועצה הישן
 בכפר מלל</t>
  </si>
  <si>
    <t>ביצוע במימון עצמי
 של החכ"ל</t>
  </si>
  <si>
    <t>מגרש 100 בא.ת. אקו פארק</t>
  </si>
  <si>
    <t>השלמת התקשרות
 עם יזם בהליך פומבי</t>
  </si>
  <si>
    <t>תכנון מבנה ציבור
במגרש 100 באקו פארק</t>
  </si>
  <si>
    <t>עידוד מבנה
רב-דורי של היישובים לטובת המשך קיום הקהילות</t>
  </si>
  <si>
    <t>גידול דמוגרפי
 של המועצה</t>
  </si>
  <si>
    <t>הרחבת צור נתן</t>
  </si>
  <si>
    <t>סיום עבודות פיתוח</t>
  </si>
  <si>
    <t>עבודות פיתוח שכונה חדשה בצור נתן</t>
  </si>
  <si>
    <t xml:space="preserve">הנדסה - פרוייקטים </t>
  </si>
  <si>
    <t>מטרה</t>
  </si>
  <si>
    <t>יצירת תשתיות: מבנה ציבור לקהילה</t>
  </si>
  <si>
    <t>הקמת מבנים
למוסדות חינוך</t>
  </si>
  <si>
    <t>החלפת מבנים שכורים במבנה חדש</t>
  </si>
  <si>
    <t>תכנון בי"ס יחדיו רמת הכובש</t>
  </si>
  <si>
    <t>הפקת דוחות
פיקוח עליון</t>
  </si>
  <si>
    <r>
      <t xml:space="preserve">1300 </t>
    </r>
    <r>
      <rPr>
        <sz val="12"/>
        <color rgb="FF0070C0"/>
        <rFont val="Assistant SemiBold"/>
        <charset val="177"/>
      </rPr>
      <t>+500</t>
    </r>
  </si>
  <si>
    <r>
      <t xml:space="preserve">בינוי בי"ס יחדיו </t>
    </r>
    <r>
      <rPr>
        <sz val="12"/>
        <color rgb="FF0070C0"/>
        <rFont val="Assistant SemiBold"/>
        <charset val="177"/>
      </rPr>
      <t>- תכנון</t>
    </r>
  </si>
  <si>
    <t>תשלום למתכננים לפי
התקדמות ביצוע</t>
  </si>
  <si>
    <t>הקמת בי"ס יחדיו רמת הכובש</t>
  </si>
  <si>
    <t>התחלת בנייה
סיום גמרים</t>
  </si>
  <si>
    <t>התחלת בנייה</t>
  </si>
  <si>
    <t>סיום גמרים</t>
  </si>
  <si>
    <t>בינוי בי"ס יחדיו - ביצוע</t>
  </si>
  <si>
    <t>הקמת מבנה חדש לחינוך מיוחד בתוך בי"ס קיים</t>
  </si>
  <si>
    <t>תכנון בי"ס חנ"מ עמי אסף</t>
  </si>
  <si>
    <t>השלמת מסמכים למכרז</t>
  </si>
  <si>
    <r>
      <t xml:space="preserve">בינוי בי"ס חנ"מ עמי אסף </t>
    </r>
    <r>
      <rPr>
        <sz val="12"/>
        <color rgb="FF0070C0"/>
        <rFont val="Assistant SemiBold"/>
        <charset val="177"/>
      </rPr>
      <t>- תכנון</t>
    </r>
  </si>
  <si>
    <t>ביצוע בי"ס חנ"מ עמי אסף</t>
  </si>
  <si>
    <t>בינוי בי"ס חנ"מ עמי אסף - ביצוע</t>
  </si>
  <si>
    <t>יצירת מרחב בטיחותי בביה"ס</t>
  </si>
  <si>
    <t>ביצוע מדרגות מילוט בבי"ס מיתר</t>
  </si>
  <si>
    <t>השלמת יציאת החירום</t>
  </si>
  <si>
    <t>ביצוע מדרגות מילוט
בבי"ס בית מיתר</t>
  </si>
  <si>
    <t>הקמת מבנים 
למוסדות תרבות</t>
  </si>
  <si>
    <t>מבנה קבע לשבט צופים בצור יצחק</t>
  </si>
  <si>
    <t>תכנון והקמת מבנה לשבט צופי צור יצחק</t>
  </si>
  <si>
    <t>השלמת תכנון
תחילת ביצוע</t>
  </si>
  <si>
    <t>השלמת תכנון</t>
  </si>
  <si>
    <t>תחילת ביצוע</t>
  </si>
  <si>
    <t>שבט צופי צור יצחק - תוספת קומה וחצר</t>
  </si>
  <si>
    <t>חצי במימון משרד החינוך
רבע במימון היישוב</t>
  </si>
  <si>
    <t>מבני ציבור אופטימליים המשרתים את כלל הציבור</t>
  </si>
  <si>
    <t>מבנים ומתקנים נגישים</t>
  </si>
  <si>
    <t>ביצוע תכנון נגישות עפ"י צורך</t>
  </si>
  <si>
    <t>ביצוע סקרי נגישות
לפי הצורך</t>
  </si>
  <si>
    <t>יעוץ נגישות מוסדות מועצה</t>
  </si>
  <si>
    <t>השלמת הנגשה במועצה וביישובים ללא אגודה: רמות השבים, מתן וצור יצחק</t>
  </si>
  <si>
    <t>סיום הנגשה</t>
  </si>
  <si>
    <t>הנגשת מבני ציבור ומרחב המועצה לפי תכנית רב-שנתית</t>
  </si>
  <si>
    <t>הנגשת מקומות נותני שירות</t>
  </si>
  <si>
    <t>הנגשה פרטנית במוסדות חינוך</t>
  </si>
  <si>
    <t>ביצוע הנגשות
לפי הצורך</t>
  </si>
  <si>
    <t>נגישות אקוסטית 
לכיתות גן/בית ספר תשפ"ה</t>
  </si>
  <si>
    <t>הנגשה כללית במוסדות חינוך</t>
  </si>
  <si>
    <t>השלמת תכנון ותחילת ביצוע</t>
  </si>
  <si>
    <t>תכנון וביצוע הנגשה כללית
בבי"ס בית מיתר</t>
  </si>
  <si>
    <t>ייזום פרוייקטים</t>
  </si>
  <si>
    <t>מתן מענה מהיר לבחינות היתכנות והתנעה</t>
  </si>
  <si>
    <t>ביצוע מדידות ותכנון ראשוני 
לבדיקת היתכנות פרוייקטים</t>
  </si>
  <si>
    <t>הזנקת פרויקטים
לפי הצורך</t>
  </si>
  <si>
    <t>מדידות ותכנון ראשוני - הנדסה</t>
  </si>
  <si>
    <t xml:space="preserve">הנדסה - תשתיות </t>
  </si>
  <si>
    <t>יצירת מקורות הכנסה למועצה</t>
  </si>
  <si>
    <t>פיתוח אזורי תעסוקה משותפים עם שכנים 
וגופים ציבוריים</t>
  </si>
  <si>
    <t>א.ת. חגור - ג'לג'וליה</t>
  </si>
  <si>
    <t>מימוש תב"ע של אזור תעשיה
 יחד עם ג'לג'וליה</t>
  </si>
  <si>
    <t>-</t>
  </si>
  <si>
    <t>תקציב משב"ש</t>
  </si>
  <si>
    <t>יצירת תשתיות</t>
  </si>
  <si>
    <t>מתן שירות מקצועי ומהיר</t>
  </si>
  <si>
    <t>ליווי החכ"ל</t>
  </si>
  <si>
    <t>מתן שירותים הנדסיים 
לתאגיד המים והביוב</t>
  </si>
  <si>
    <t>עמידה בזמנים הקבועים בחוק</t>
  </si>
  <si>
    <t>משולם ע"י התאגיד</t>
  </si>
  <si>
    <t>תשתיות מתקדמות</t>
  </si>
  <si>
    <t>תיעול הנגר
ברחבי המועצה</t>
  </si>
  <si>
    <t>ביצוע פרוייקטי ניקוז עפ"י צורך</t>
  </si>
  <si>
    <r>
      <t xml:space="preserve">490 </t>
    </r>
    <r>
      <rPr>
        <sz val="12"/>
        <color rgb="FF0070C0"/>
        <rFont val="Assistant SemiBold"/>
        <charset val="177"/>
      </rPr>
      <t>+250</t>
    </r>
  </si>
  <si>
    <t>פרויקטים לניקוז</t>
  </si>
  <si>
    <t>תכנית שדרוג ניקוז בא.ת. חצב</t>
  </si>
  <si>
    <t>שדרוג תשתיות א.ת חצב</t>
  </si>
  <si>
    <t>הרחבת תשתיות
ביישובי המועצה</t>
  </si>
  <si>
    <t>סלילת כבישים פנימיים בירקונה</t>
  </si>
  <si>
    <t>סלילת כבישים פנימיים בירקונה בהתאם לתב"ע החדשה שאושרה ופסיקת בימ"ש</t>
  </si>
  <si>
    <t>סיום תכנון
סיום הפקעות</t>
  </si>
  <si>
    <t>סיום תכנון</t>
  </si>
  <si>
    <t>סיום הפקעות</t>
  </si>
  <si>
    <r>
      <t xml:space="preserve">500 </t>
    </r>
    <r>
      <rPr>
        <sz val="12"/>
        <color rgb="FF0070C0"/>
        <rFont val="Assistant SemiBold"/>
        <charset val="177"/>
      </rPr>
      <t>+2,500</t>
    </r>
  </si>
  <si>
    <t>תכנון דרכים חלופיות בירקונה</t>
  </si>
  <si>
    <t>מימון מחיוב התושבים בהיטל בהתאם
 להחלטת המליאה</t>
  </si>
  <si>
    <t>חיבור מתקנים
במרחב המועצה</t>
  </si>
  <si>
    <t>סלילת כביש חוקי לתחנת
כוח קסם</t>
  </si>
  <si>
    <t>סלילת שלב א' של כביש גישה
תחנת כוח קסם</t>
  </si>
  <si>
    <t>תכנון וביצוע דרך גובלת
לתחנת כוח קסם</t>
  </si>
  <si>
    <t>שמירה על הצביון הכפרי</t>
  </si>
  <si>
    <t>שימור הסביבה
 והאקולוגיה</t>
  </si>
  <si>
    <t>שדרוג נחלים 
ברחבי המועצה</t>
  </si>
  <si>
    <t>שדרוג נחל קנה ממזרח לאלישמע</t>
  </si>
  <si>
    <t>פרסום מכרז עבודות
התחלת עבודות קבלן</t>
  </si>
  <si>
    <t>פרסום מכרז עבודות</t>
  </si>
  <si>
    <t>התחלת עבודות קבלן</t>
  </si>
  <si>
    <t>נחל קנה</t>
  </si>
  <si>
    <t>בשיתוף עם 
רשות ניקוז ירקון</t>
  </si>
  <si>
    <t>אחזקת נחלים וניקוז
בחרבי המועצה</t>
  </si>
  <si>
    <t>טיפול בנחלים לאפשר זרימה תקינה</t>
  </si>
  <si>
    <t>1796000810/1/2</t>
  </si>
  <si>
    <t>יצירת תשתיות: קידום פתרונות תחבורה</t>
  </si>
  <si>
    <t>פרוייקטים תחבורתיים</t>
  </si>
  <si>
    <t xml:space="preserve">תכנון פרוייקטים תחבורתיים, התייחסויות והתנגדויות לתכניות תנועה </t>
  </si>
  <si>
    <t>ועדה שרותי מהנדס תנועה
במיקור חוץ</t>
  </si>
  <si>
    <t>אישור שינויים תנועתיים
באמצעות ועדת תמרור</t>
  </si>
  <si>
    <t>קיום 10 ועדות תמרור</t>
  </si>
  <si>
    <t>כבישים בטיחותיים המתאימים לנפח התחבורה</t>
  </si>
  <si>
    <t>שיפור כבישים</t>
  </si>
  <si>
    <t xml:space="preserve">סימון כבישים </t>
  </si>
  <si>
    <t>ניצול התקציב</t>
  </si>
  <si>
    <t>סימוני כבישים</t>
  </si>
  <si>
    <t>תלוי אישור תקציב 
משרד התחבורה</t>
  </si>
  <si>
    <t>תאורה בכבישים</t>
  </si>
  <si>
    <t>הארה של הכביש</t>
  </si>
  <si>
    <t>תאורה בכביש עוקף גבעת ח"ן</t>
  </si>
  <si>
    <t>במימון 70% של
משרד התחבורה</t>
  </si>
  <si>
    <t>שיפור הכבישים במועצה</t>
  </si>
  <si>
    <t>שדרוג כבישים</t>
  </si>
  <si>
    <t>הגדלה רק עבור שנה זו</t>
  </si>
  <si>
    <t>רישות המועצה
 בשבילי אופניים</t>
  </si>
  <si>
    <t>תכנון שבילי אופניים 
לפי הסכם עם אשכול השרון</t>
  </si>
  <si>
    <t>תכנון שבילי אופניים</t>
  </si>
  <si>
    <t>ביצוע עפ"י סדרי עדיפויות
במימון האשכול / משרד התחבורה</t>
  </si>
  <si>
    <t xml:space="preserve">הנדסה - הועדה לתכנון ובנייה </t>
  </si>
  <si>
    <t>עידוד מבנה
 רב-דורי של היישובים לטובת המשך קיום הקהילות, ע"י הגדלת היצע מגורים ובמחיר אפשרי לדור הצעיר בתחומי המועצה</t>
  </si>
  <si>
    <t>תכנון מרחבי</t>
  </si>
  <si>
    <t>תכנית מתאר כוללנית</t>
  </si>
  <si>
    <t>הסכם גג עם רמ"י</t>
  </si>
  <si>
    <t>חתימה על ההסכם</t>
  </si>
  <si>
    <r>
      <t xml:space="preserve">550 </t>
    </r>
    <r>
      <rPr>
        <sz val="12"/>
        <color rgb="FF0070C0"/>
        <rFont val="Assistant SemiBold"/>
        <charset val="177"/>
      </rPr>
      <t>+6,300</t>
    </r>
  </si>
  <si>
    <t>הסכם גג</t>
  </si>
  <si>
    <t>במימון מלא של רמ"י</t>
  </si>
  <si>
    <t>המשך קידום תכנית המתאר לקראת הפקדתה בועדה המחוזית</t>
  </si>
  <si>
    <t>הפקדת התכנית</t>
  </si>
  <si>
    <t>תוכנית מתאר כוללנית למועצה</t>
  </si>
  <si>
    <t>ליווי והכוונת הישובים בהכנת 
תכנית מתאר לישובים</t>
  </si>
  <si>
    <t>אישור תכניות ליישובים</t>
  </si>
  <si>
    <t>מתקציב היישובים
 והמדינה</t>
  </si>
  <si>
    <t>ועדות ות"ל, ותמ"ל, 
תמ"א, ג"ג</t>
  </si>
  <si>
    <t>ניהול יוזם של המאבקים
 הגיאוגרפיים והתכנוניים</t>
  </si>
  <si>
    <t>יועצים לעניני גבולות/ותמ"ל</t>
  </si>
  <si>
    <t>תב"ר המשמש גם את הלשכה המשפטית, האגף לאסטרטגיה וישובים והגזברות</t>
  </si>
  <si>
    <t>לאפשר תכנון במרחב
נחל הירקון</t>
  </si>
  <si>
    <t>השלמת מסמך תכנוני</t>
  </si>
  <si>
    <t xml:space="preserve"> קבלת אישור סופי למסמך</t>
  </si>
  <si>
    <r>
      <t xml:space="preserve">45 </t>
    </r>
    <r>
      <rPr>
        <sz val="12"/>
        <color rgb="FF0070C0"/>
        <rFont val="Assistant SemiBold"/>
        <charset val="177"/>
      </rPr>
      <t>+30</t>
    </r>
  </si>
  <si>
    <t>מסמך תכנוני פארק הירקון</t>
  </si>
  <si>
    <t>הפקעות</t>
  </si>
  <si>
    <t>ביצוע הפקעות על פי צורך</t>
  </si>
  <si>
    <t>מבוצע ע"י חברת אביב</t>
  </si>
  <si>
    <t>תכניות שימור</t>
  </si>
  <si>
    <t>שימור מבנים נבחרים במרחב המועצה</t>
  </si>
  <si>
    <t>תוכנית שימור אתרים</t>
  </si>
  <si>
    <t>חצי משולם ע"י 
המועצה לשימור אתרים</t>
  </si>
  <si>
    <t>א.ת. אקו פארק</t>
  </si>
  <si>
    <t>השלמת תב"ע להגדלת זכויות הבניה</t>
  </si>
  <si>
    <t>מתן תוקף</t>
  </si>
  <si>
    <t xml:space="preserve">מתן תוקף </t>
  </si>
  <si>
    <t>תב"ע להגדלת זכויות באזור תעשיה בנימין</t>
  </si>
  <si>
    <t>א.ת. חצב</t>
  </si>
  <si>
    <t>הליך תב"ע משלים לאזור התעשיה לשיווקים עתידיים</t>
  </si>
  <si>
    <t>דיון להפקדה
דיון בהתנגדויות</t>
  </si>
  <si>
    <t>דיון בהפקדה</t>
  </si>
  <si>
    <t>דיון בהתנגדויות</t>
  </si>
  <si>
    <t>עבודות פיתוח א.תעשייה חצב שלב ב'</t>
  </si>
  <si>
    <t>א.ת. אלישמע</t>
  </si>
  <si>
    <t>קידום תב"ע להקמת אזור תעשיה מדרום לעתיר ידע כפ"ס</t>
  </si>
  <si>
    <t>דיון להפקדה</t>
  </si>
  <si>
    <t>מתקציב היישוב</t>
  </si>
  <si>
    <t>מבני ציבור לקהילה</t>
  </si>
  <si>
    <t>מתחם אהרונוביץ' הישן</t>
  </si>
  <si>
    <t>תכנון מחדש של המתחם
 יחד עם היישובים</t>
  </si>
  <si>
    <r>
      <t xml:space="preserve">130 </t>
    </r>
    <r>
      <rPr>
        <sz val="12"/>
        <color rgb="FF0070C0"/>
        <rFont val="Assistant SemiBold"/>
        <charset val="177"/>
      </rPr>
      <t>+20</t>
    </r>
  </si>
  <si>
    <t>פרויקט מתחם אהרונוביץ'</t>
  </si>
  <si>
    <t>במימון משותף עם היישובים הסמוכים</t>
  </si>
  <si>
    <t>קידום תכניות
מניבות למועצה
והסדרה תכנונית</t>
  </si>
  <si>
    <t>ייזום תכניות במועצה</t>
  </si>
  <si>
    <t>ייזום וקידום תכניות חדשות במועצה</t>
  </si>
  <si>
    <t>אישור תכנית מועצה לגמישות תכנונית</t>
  </si>
  <si>
    <t>תכניות בניין עיר ביוזמת המועצה</t>
  </si>
  <si>
    <t>עידוד מבנה 
רב-דורי של היישובים לטובת המשך קיום הקהילות</t>
  </si>
  <si>
    <t>מתן מענה בהתאם לחוק</t>
  </si>
  <si>
    <t>ייעוץ משפטי שוטף</t>
  </si>
  <si>
    <t>ייעוץ שוטף לוועדה לתו"ב</t>
  </si>
  <si>
    <t xml:space="preserve">בדיקה ובקרה של תכניות </t>
  </si>
  <si>
    <t>בינוי, תשתיות, איחוד וחלוקה, 
הפקעות, פיתוח תשתיות</t>
  </si>
  <si>
    <t>בדיקת תב"ע ועדה</t>
  </si>
  <si>
    <t>הנדסה - הועדה לתכנון ובנייה - רישוי</t>
  </si>
  <si>
    <t>עידוד מבנה
רב-דורי של הישובים לטובת המשך קיום הקהילות</t>
  </si>
  <si>
    <t>שיפור זמן מתן מענה
ושמירה על הסביבה</t>
  </si>
  <si>
    <t>שיפור תהליך דיגיטציה מלאה של תהליך קבלת היתר ותעודת גמר בוועדה</t>
  </si>
  <si>
    <t>רישוי הבנייה</t>
  </si>
  <si>
    <t>ליווי והכוונה של תהליך רישוי, 
בדגש על אזה"ת והייושבים</t>
  </si>
  <si>
    <t>בדיקת היתרים במיקור חוץ</t>
  </si>
  <si>
    <t>קיום ועדות : מליאת ועדה מקומית, ועדת משנה לתכנון ובנייה, רשות רישוי, 
ועדת שימור</t>
  </si>
  <si>
    <t>ביצוע שמאות וחישוב היטלים</t>
  </si>
  <si>
    <t>עב' קבלניות-שמאות השבחה</t>
  </si>
  <si>
    <t>הנדסה - הועדה לתכנון ובנייה - פיקוח</t>
  </si>
  <si>
    <t>בניה חוקית
 במרחב המועצה</t>
  </si>
  <si>
    <t>פיקוח על הבנייה</t>
  </si>
  <si>
    <t>פיקוח יזום של הרשות, פיקוח למתן תעודת גמר ובעקבות תלונות</t>
  </si>
  <si>
    <t>אכיפה יזומה</t>
  </si>
  <si>
    <t>הפעלת צו הפסקת שימוש, 
צו הפסקת עבודה</t>
  </si>
  <si>
    <t>השתת קנסות</t>
  </si>
  <si>
    <t xml:space="preserve">טיפול משפטי </t>
  </si>
  <si>
    <t>קבלניות תובע ועדה</t>
  </si>
  <si>
    <t>מאבקים גיאוגרפיים</t>
  </si>
  <si>
    <t xml:space="preserve">שימור גבולות המועצה ואופי שטחיה </t>
  </si>
  <si>
    <t>מאבק על שמירת אינטרסי המועצה בועדות גבולות, ותמ"לים ותת"לים</t>
  </si>
  <si>
    <t>ניהול כלל מאבקי המועצה לשמירה על האינטרסים הקנייניים שלה. בכלל זה: מאבקי חלוקת הכנסות, מאבקי שינוי גבולות, ותמ"לים, ות"לים וכו'.</t>
  </si>
  <si>
    <t>ניהול התהליך באופן אפקטיבי ובהתקם ל"פלייבוק" שיוגדר יחד עם הוועדה האסטרטגית</t>
  </si>
  <si>
    <t>הגדרת הפלייבוק</t>
  </si>
  <si>
    <t>ניהול שוטף</t>
  </si>
  <si>
    <t>כל רבעון ייצא עדכון לגורמים הנוגעים בכל אחד מהמאבקים</t>
  </si>
  <si>
    <t>השתתפות של הנהגות היישובים בסטטוס המאבקים</t>
  </si>
  <si>
    <t>עדכון ראשון</t>
  </si>
  <si>
    <t>עדכון שני</t>
  </si>
  <si>
    <t>עדכון שלישי</t>
  </si>
  <si>
    <t>עדכון רביעי</t>
  </si>
  <si>
    <t>ניהול הידע והמידע של כלל המאבקים בפלטפורמה דיגיטלית משותפת. יכנס למאנדיי ולפורטל הוועדים</t>
  </si>
  <si>
    <t>כלל הידע הארגוני נגיש במערכת המאנדיי</t>
  </si>
  <si>
    <t xml:space="preserve">איגום כלל הידע </t>
  </si>
  <si>
    <t>הטענת החומר לאחר איפיון המערכת</t>
  </si>
  <si>
    <t>ריכוז הוועדה האסטרטגית.</t>
  </si>
  <si>
    <t>קיום של 6 מפגשים לאורך השנה</t>
  </si>
  <si>
    <t>מפגש 1</t>
  </si>
  <si>
    <t>הכנת תשתית לפיתוח דמוגרפי עתידי</t>
  </si>
  <si>
    <t>מיפוי האתגרים וכיווני הפעולה האפשריים לפיתוח יישובי המועצה</t>
  </si>
  <si>
    <t>אבחון של יישובי המועצה והכנת תכנית ייעודית לפיתוח עתידי של כל אחד מהם</t>
  </si>
  <si>
    <t>10 יישובים השלימו את התהליך</t>
  </si>
  <si>
    <t>כתלות בזכייה בקול הקורא</t>
  </si>
  <si>
    <t>הקמה</t>
  </si>
  <si>
    <t>חיזוק האיתנות הפיננסית של המועצה</t>
  </si>
  <si>
    <t>תכנון כלכלי ארוך טווח</t>
  </si>
  <si>
    <t>מיצוי הכנסות מגופים ציבוריים וממשלתיים</t>
  </si>
  <si>
    <t>גיבוש תוכנית אב לפיתוח כלכלי במועצה אשר תכיל את 8 הגזרות שמופו כצירים אפקטיביים להגדלת הכנסות המועצה</t>
  </si>
  <si>
    <t>שרשור של המשימות הנגזרות מהתכניות לביצוע באגפים הרלונטיים</t>
  </si>
  <si>
    <t>2 תכניות</t>
  </si>
  <si>
    <t>תכנית 1</t>
  </si>
  <si>
    <t>שימור הידע המצוי באגפיה השונים של המועצה</t>
  </si>
  <si>
    <t>קיומו של מקום מרוכז ובו כלל הידע הארגוני בנושא</t>
  </si>
  <si>
    <t>איסוף החומר</t>
  </si>
  <si>
    <t xml:space="preserve">הטענת החומר </t>
  </si>
  <si>
    <t>ריכוז הוועדה הכלכלית האסטרטגית</t>
  </si>
  <si>
    <t>6 מפגשים בשנה</t>
  </si>
  <si>
    <t>2 פגישות</t>
  </si>
  <si>
    <t>פגישה 1</t>
  </si>
  <si>
    <t>חיזוק והעצמה של הנהגות היישובים</t>
  </si>
  <si>
    <t>טיפוח הזרוע הביצועית ביישוב - המזכ"לים</t>
  </si>
  <si>
    <t>עריכת מפגשי מזכלים ללמידת עמיתים, העשרה וחיזוק הקשר עם אגפי המועצה</t>
  </si>
  <si>
    <t>9 מפגשים שנתיים, נוכחות ממוצעת של 12 מזכלים בכל מפגש</t>
  </si>
  <si>
    <t>קורס תכנון ובנייה לוועדים\אגודות\מזכלים</t>
  </si>
  <si>
    <t>השתתפות של נציגות מ20 יישובים</t>
  </si>
  <si>
    <t>עיצוב הקורס ועידוד הרשמה</t>
  </si>
  <si>
    <t>תפעול הקורס</t>
  </si>
  <si>
    <t>בשיתוף אגף הנדסה</t>
  </si>
  <si>
    <t>קורס מזכלים בשותפות עם מוא"ז שכנות</t>
  </si>
  <si>
    <t>נציגות של מחצית מהמזכלים המכהנים</t>
  </si>
  <si>
    <t>טיפוח הנהגת היישוב - היו"רים</t>
  </si>
  <si>
    <t>מפגשי יורים</t>
  </si>
  <si>
    <t>4 מפגשים שנתיים</t>
  </si>
  <si>
    <t>בניית אמון וקשר ישיר עם תושבי היישובים</t>
  </si>
  <si>
    <t>מפגשים תושבים</t>
  </si>
  <si>
    <t>6 מפגשים שנתיים</t>
  </si>
  <si>
    <t>להוות ממשק אפקטיבי עבור הנהגות היישובים הנזקקות לשירות מועצתי</t>
  </si>
  <si>
    <t>טיפול בנושאים שוטפים</t>
  </si>
  <si>
    <t>מענה שוטף וטיפול בבעיות של הנהגות היישובים</t>
  </si>
  <si>
    <t>פנייה אקטיבית לכל יישוב אחת לרבעון לבירור צרכים</t>
  </si>
  <si>
    <t>פנייה לכלל היישובים</t>
  </si>
  <si>
    <t>מתן מענה תחבורתי מול משרד התחבורה ומפעילות האוטובוסים לפניות תושבים</t>
  </si>
  <si>
    <t>כל פנייה מטופלת תוך שבוע מיום קבלתה</t>
  </si>
  <si>
    <t>מתן מענה לנושאי עומק פרטניים ביישובים</t>
  </si>
  <si>
    <t>מפגשי מטה עם מטה</t>
  </si>
  <si>
    <t xml:space="preserve">מחצית מיישובי המועצה (15), כל הנושאים מנוהלים במאנדיי, </t>
  </si>
  <si>
    <t>6 מפגשים</t>
  </si>
  <si>
    <t>סיוע ליישובים בניהול פעילותם</t>
  </si>
  <si>
    <t>מתן ממענה ליישובים כמטה</t>
  </si>
  <si>
    <t>פרסום קטלוג שירותים שיכולים להינתן על ידי המועצה - בין אם בתשלום ובין אם כשירות</t>
  </si>
  <si>
    <t>עבודת מטה</t>
  </si>
  <si>
    <t>השקה</t>
  </si>
  <si>
    <t>פורופ נאמני תרבות ונוער קיים. ייעוץ משפטי קיים, פורופ נאמני ותיקים, פורופ בטחון</t>
  </si>
  <si>
    <t>השלמה והטמעה של הפעולות מהתכנית האסטרטגית לצור יצחק</t>
  </si>
  <si>
    <t>השקת התכנית ויצירת עוגנים בניהול השוטף למימושה</t>
  </si>
  <si>
    <t>השלמת הכנת התכנית</t>
  </si>
  <si>
    <t>יצירת אבני דרך להטמעה</t>
  </si>
  <si>
    <t>מימוש</t>
  </si>
  <si>
    <t>הסדרת תקציבי הוועדים המקומיים</t>
  </si>
  <si>
    <t xml:space="preserve">אישור תקציבי יישובים לשנת 2026 </t>
  </si>
  <si>
    <t>השלמת אישור התקציבים עד מרץ 2026</t>
  </si>
  <si>
    <t>דאשבורד תקציבי יישובים</t>
  </si>
  <si>
    <t>השלמת הפרוייקט</t>
  </si>
  <si>
    <t>קליטת נתוני 2026</t>
  </si>
  <si>
    <t>הטמעה במערכת</t>
  </si>
  <si>
    <t>דיגיטציה לתהליך אישור תקציבי היישובים</t>
  </si>
  <si>
    <t xml:space="preserve">איפיון המערכת </t>
  </si>
  <si>
    <t>בשיתוף אגף המחשוב</t>
  </si>
  <si>
    <t>עידוד היישובים לחבור לאשכולות</t>
  </si>
  <si>
    <t>סיוע ליישובים ליצור קואליציות אד הוקיות לשיפור השירות לתושב</t>
  </si>
  <si>
    <t>הקמה של 2 אשכולות שבחרו לשתף פעולה בתחום תוכן בעל ערך (חירום\תרבות\אדמיניסטרציה)</t>
  </si>
  <si>
    <t>איפיון הפרויקט</t>
  </si>
  <si>
    <t>פגישות התנעה לקואליציות פוטנציאליות</t>
  </si>
  <si>
    <t>המשך התהליך</t>
  </si>
  <si>
    <t>גזירת הסרט</t>
  </si>
  <si>
    <t>להלן הקואליציות האפשריות: 1. גני עם, ירקונה, עדנים 2. אלישמע ונווה ירק 3. מתן, ירחיב, נירית, חורשים 4. שדה ורבורג, גן חיים וצופית, 5. רמת הכובש וניר אליהו 6. גבעת חן, כפר מלל ורמות השבים 7. כפר מעש, גת רימון, מגשימים וכפר סירקין, 8. חגור, שדי חמד ונווה ימין 9. צור יצחק, צור נתן, ואייל, 10. עינת, נחשונים וגבעת השלושה</t>
  </si>
  <si>
    <t>חיזוק הקהילתיות היישובים</t>
  </si>
  <si>
    <t>רתימת היישובים והמועצה לפעולה</t>
  </si>
  <si>
    <t xml:space="preserve">פרוייקט מדד הקהילתיות </t>
  </si>
  <si>
    <t>השלמת ההליך האבחוני עם מחצית מיישובי המועצה</t>
  </si>
  <si>
    <t>אבחון</t>
  </si>
  <si>
    <t>תכניות עבודה יישוביות</t>
  </si>
  <si>
    <t>הקמת פורום קהילה במועצה</t>
  </si>
  <si>
    <t>מיסוד פורום הקהילה, תכנון אופן פעולתו</t>
  </si>
  <si>
    <t>הפורום נפגש באופן שגרתי לעבודה עם חברי צוות רתומים</t>
  </si>
  <si>
    <t>רתימה</t>
  </si>
  <si>
    <t>מתן מענה לפעולות שוטפות</t>
  </si>
  <si>
    <t>תכלול מחלקת הדת</t>
  </si>
  <si>
    <t>רשיונות קבורה, פעילות רבנים ובלניות, קולות קוראים לבתי כנסת</t>
  </si>
  <si>
    <t>ביצוע המשימות</t>
  </si>
  <si>
    <t>מתן אישורים לתושבי המועצה</t>
  </si>
  <si>
    <t>טיפול בבקשות שוטפות לאישורי תושב, רישיונות לנשק וכריתות עצים</t>
  </si>
  <si>
    <t>ריכוז ועדות: דת, שמות, תקציבי יישובים, חקלאית</t>
  </si>
  <si>
    <t>חקלאית - 3 מפגשים בשנה, דת - 3 מפגשים בשנה, שמות ותקציבי יישובים לפי צורך</t>
  </si>
  <si>
    <t>חיזוק תא היישובים בחירום</t>
  </si>
  <si>
    <t>הקמה  ומיצוב תא יישובים בחירום</t>
  </si>
  <si>
    <t>תרגול ותחזוק תא היישובים בחירום</t>
  </si>
  <si>
    <t>תרגול שנתי בוצע בהצלחה</t>
  </si>
  <si>
    <t>בניית אשכולות סיוע בינישוביים בחירום</t>
  </si>
  <si>
    <t>הקמה של 2 אשכולות</t>
  </si>
  <si>
    <t>שיפור מערך צח"י ביישובים</t>
  </si>
  <si>
    <t>שיפור מערך חירום</t>
  </si>
  <si>
    <t>סיוע בהכשרת צוותי צח"י בשת"פ עם מחלקת בטחון ואגף שירותים חברתיים</t>
  </si>
  <si>
    <t>בוצעה הכשרה ל30 צוותי צחי לאורך השנה</t>
  </si>
  <si>
    <t>שירות לתושב</t>
  </si>
  <si>
    <t>שירות אופטימלי לתושבי המועצה</t>
  </si>
  <si>
    <t>תמיכה בתהליכי שירות באגפים</t>
  </si>
  <si>
    <t>קידום מערכת ה - CRM בישובים. התמקדות בישובי קו התפר</t>
  </si>
  <si>
    <t>לפחות 4 יישובים משתמשים במערכת</t>
  </si>
  <si>
    <t>כתיבת תכנית וגיוס היישובים</t>
  </si>
  <si>
    <t>הטמעה ב - 2 ישובים</t>
  </si>
  <si>
    <t>הטמעה ביישוב אחד</t>
  </si>
  <si>
    <t>עליה מ -8 ישובים  ל - 14 ישובים (עובדים עם המערכת: צור יצחק, מתן, רמות השבים, עדנים, נווה ירק, ירחיב, גני עם, כפר סירקין. בתהליכי הטמעה: כפר מעש, אלישמע, נווה ימין, קיבוץ אייל, שדי חמד, נירית)</t>
  </si>
  <si>
    <t>חיזוק השירות בכמה אגפים</t>
  </si>
  <si>
    <t>תהליכים טיוב שירות מוטמעים ב3 אגפים</t>
  </si>
  <si>
    <t>כניסה לעבודה באגף אחד</t>
  </si>
  <si>
    <t>כניסה לעבודה באגף שני</t>
  </si>
  <si>
    <t>כניסה לעבודה באגף שלישי</t>
  </si>
  <si>
    <t>הפקת לקחים והיערכות ל2027</t>
  </si>
  <si>
    <t>מסע לקוח סמוי ושיקוף תובנות</t>
  </si>
  <si>
    <t>השלמת פרויקט כל רבעון והטמעה של התובנות באגף הרלוונטי</t>
  </si>
  <si>
    <t>מסע אחד</t>
  </si>
  <si>
    <t>מסע שני</t>
  </si>
  <si>
    <t>מסע שלישי</t>
  </si>
  <si>
    <t>מסע רביעי</t>
  </si>
  <si>
    <t>הקמת מינהלת צרכים מיוחדים לניהול חווית הלקוח לאנשים עם מוגבלות בגילאי 0-120</t>
  </si>
  <si>
    <t xml:space="preserve">מינהלת פעילה ששירותיה נמדדים במדד השירות </t>
  </si>
  <si>
    <t>הקמת המינהלת, מיפוי השירותים הקיימים, אבחון פערים וכתיבת תוכנית עבודה רב שנתית</t>
  </si>
  <si>
    <t>חיזוק מנגנוני העבודה ותהליכי העבודה בין האגפיים</t>
  </si>
  <si>
    <t>שיווק לתושבים ויצירת מאגר של בעלי מוגבלויות 0-120</t>
  </si>
  <si>
    <t>פיתוח מוצרים ושירותים חדשים</t>
  </si>
  <si>
    <t>הטמעת ניהול פניות תושבים ללשכה במאנדיי</t>
  </si>
  <si>
    <t>90% מהפניות מתועדות באופן מלא במערכת</t>
  </si>
  <si>
    <t>אפיון והקמה</t>
  </si>
  <si>
    <t>מעקב ובקרה</t>
  </si>
  <si>
    <t>דוח שנתי לניתוח מגמות</t>
  </si>
  <si>
    <t>תמיכת מעבר ניהול משק המים במועצה לחברה הכלכלית בנושא השירות</t>
  </si>
  <si>
    <t>מדד שירות 9 לחכ"ל מים</t>
  </si>
  <si>
    <t>ניתוח מצב קיים ותיאור מצב רצוי</t>
  </si>
  <si>
    <t>הטמעת הפעולות שזוהו ברבעון 1</t>
  </si>
  <si>
    <t>זיהוי חסמים וטיובם, מעקב ובקרה</t>
  </si>
  <si>
    <t>החלפת מערכת טלפוניה ומרכזיה - אפיון המרכזיה</t>
  </si>
  <si>
    <t>מרכזיה חדשה</t>
  </si>
  <si>
    <t>פגישה עם יועץ מומחה</t>
  </si>
  <si>
    <t>איתור צרכים בקרב העובדים ואפיון בהתאם</t>
  </si>
  <si>
    <t>בניה והטמעה</t>
  </si>
  <si>
    <t>טלפוניה</t>
  </si>
  <si>
    <t xml:space="preserve">קורס ניהול חווית לקוח לעובדים בארגון - שני מחזורים </t>
  </si>
  <si>
    <t>לפחות 10 תהליכי שירות חדשים</t>
  </si>
  <si>
    <t>מחזור ג'</t>
  </si>
  <si>
    <t>5 תהליכים חדשים</t>
  </si>
  <si>
    <t>מחזור ד'</t>
  </si>
  <si>
    <t>ליווי וייעול חווית הלקוח בועדה לתו"ב</t>
  </si>
  <si>
    <t>מדד שירות 9</t>
  </si>
  <si>
    <t>מיפוי מסע לקוח בהוצאת היתרים ופניות מידע, זיהוי חסמים וטיוב</t>
  </si>
  <si>
    <t>מדידת השירות</t>
  </si>
  <si>
    <t>סקר שביעות רצון תושבים</t>
  </si>
  <si>
    <t>שימור ו\או עלייה במדדי איכות השירות</t>
  </si>
  <si>
    <t>איפיון הסקר</t>
  </si>
  <si>
    <t>יציאה לסקר ותיווך ממצאיו</t>
  </si>
  <si>
    <t>אתר מועצה מעודכן ונגיש</t>
  </si>
  <si>
    <t xml:space="preserve">מתיחת פנים לאתר המועצה בנושא תוכן </t>
  </si>
  <si>
    <t>ירידה של 25% בפניות על מידע שקיים באתר</t>
  </si>
  <si>
    <t>מיפוי תכנים קיימים לפי נושאים/אגפים</t>
  </si>
  <si>
    <t>ניסוח תכנים חדשים</t>
  </si>
  <si>
    <t>פרסום ועדכון מפת אתר לפי צורך</t>
  </si>
  <si>
    <t>מודול חדש לאגף ההנדסה - בשיתוף המחשוב</t>
  </si>
  <si>
    <t>מתיחת פנים לאתר המועצה ברמת עיצוב עמוד ראשי ותפריט</t>
  </si>
  <si>
    <t>עיצוב חדש באוויר</t>
  </si>
  <si>
    <t>סקר משתמשים לאיתור צרכים בעמוד הבית</t>
  </si>
  <si>
    <t>אפיון חווית משתמש</t>
  </si>
  <si>
    <t xml:space="preserve">עיצוב חדש </t>
  </si>
  <si>
    <t>עלייה לאוויר</t>
  </si>
  <si>
    <t>תקציב במערכות מידע</t>
  </si>
  <si>
    <t>בחינת טכנולוגיות חדשות בשירות לתושב</t>
  </si>
  <si>
    <t>המשך אפיון והטמעה של מודול 360 במערכת ניהול פניות - בשת"פ עם מערכות מידע</t>
  </si>
  <si>
    <t>מודול פעיל</t>
  </si>
  <si>
    <t>השלמת אפיון</t>
  </si>
  <si>
    <t>יישום המודול</t>
  </si>
  <si>
    <t>הדרכת מוקדנים והטמעה</t>
  </si>
  <si>
    <t>פיילוט על שני תהליכים מרכזיים מול התושב</t>
  </si>
  <si>
    <t>אפיון ופיתוח מוצר AI לשימור ידע (קו"ק נובמבר 2025)</t>
  </si>
  <si>
    <t xml:space="preserve">מוצר AI באוויר </t>
  </si>
  <si>
    <t xml:space="preserve">העברה לפיתוח </t>
  </si>
  <si>
    <t>ליווי פיתוח עד השלמת המוצר</t>
  </si>
  <si>
    <t>תחילת הטמעה בארגון</t>
  </si>
  <si>
    <t>מותנה זכיה בקו"ק</t>
  </si>
  <si>
    <t>הטמעת כלי BI חיזוי דמוגרפי ככלי עבודה ניהולי</t>
  </si>
  <si>
    <t>עבודה שוטפת עם הכלי</t>
  </si>
  <si>
    <t>השלמת עיצוב</t>
  </si>
  <si>
    <t>השקה בארגון</t>
  </si>
  <si>
    <t>הטמעה באגפים</t>
  </si>
  <si>
    <t>פיתוח כלי וממשק המאפשר למנהלים להשתמש בסקרים ככלי יומיומי לניהול מבוסס נתונים</t>
  </si>
  <si>
    <t xml:space="preserve">כלי פעיל ובשימוש 4 אגפים </t>
  </si>
  <si>
    <t>בניית הכלי</t>
  </si>
  <si>
    <t>שיווק לאגפים</t>
  </si>
  <si>
    <t>פיתוח כלי AI המאפשר למידה של צרכי תושבים - מבוסס על פיתוח ראשוני מהדאטאתון של בלומברג</t>
  </si>
  <si>
    <t xml:space="preserve">פיתוח תהליכים באתר האינטרנט המועצתי באמצעות AI </t>
  </si>
  <si>
    <t>תהליך אחד משופה</t>
  </si>
  <si>
    <t>זיהוי תהליך לשיפור</t>
  </si>
  <si>
    <t>אפיון המענה</t>
  </si>
  <si>
    <t>פיתוח/איתור כלי וביצוע</t>
  </si>
  <si>
    <t>הטמעה באתר ושיווק לתושבים</t>
  </si>
  <si>
    <t>לפחות הליך אחד - בשיתוף המחשוב</t>
  </si>
  <si>
    <t>יצירת טמפלייט המאפשר לאגפי המועצה לבצע סקרי שביעות רצון על פעילותם</t>
  </si>
  <si>
    <t>הכלי בשימוש של 3 אגפים</t>
  </si>
  <si>
    <t>מוקד 106</t>
  </si>
  <si>
    <t>מוקד רואה אפקטיבי ואטרקטיבי</t>
  </si>
  <si>
    <t>הקמה והטמעה של שירותי מוקד רואה ליישובי פיילוט</t>
  </si>
  <si>
    <t>סקר למנהל האירוע ביישוב וקבלת שביעות רצון גבוה. בסקר השנתי, עלייה ב-5 אחוז של תחושת הבטחון של התושבים</t>
  </si>
  <si>
    <t>עלייה לאוויר עם מוקד רואה</t>
  </si>
  <si>
    <t>זמינות טלפונית לנשים המבקשות ליווי טלפוני בשעות הלילה והחשכה</t>
  </si>
  <si>
    <t>סקרי שביעות רצון איכותיים ממקבלות השירות</t>
  </si>
  <si>
    <t>תפעול שוטף של מענה מקצועי לפניות תושבים</t>
  </si>
  <si>
    <t xml:space="preserve">עבודה פרטנית יחד עם יחידת השירות מול אגפי המועצה לשם תמיכה וטיוב הטיפול בפניות </t>
  </si>
  <si>
    <t>מדד שירות מועצתי ממוצע 9</t>
  </si>
  <si>
    <t>פגישה רבעונית עם כל מנהל אגף רלוונטי</t>
  </si>
  <si>
    <t>מקבץ של סעיפים קטנים</t>
  </si>
  <si>
    <t>ביצוע סקרי שביעות רצון לפניות שנסגרו במוקד</t>
  </si>
  <si>
    <t>יעד של 80 אחוז סקרים</t>
  </si>
  <si>
    <t>עמידה ביעד</t>
  </si>
  <si>
    <t>ניהול פניות לשכת ראשת המועצה במערכת המוקד</t>
  </si>
  <si>
    <t>איפיון המערכת</t>
  </si>
  <si>
    <t>ניטור והפקת דו"חות עם המלצות לשיפור ברמת האגף הרלוונטי.</t>
  </si>
  <si>
    <t>דוח אחת לחודש</t>
  </si>
  <si>
    <t>3 דוחות</t>
  </si>
  <si>
    <t>3 דוחות מתוכם אחד חציוני</t>
  </si>
  <si>
    <t>דוחות דוחות מתוכם אחד שנתי</t>
  </si>
  <si>
    <t>למידה ותחקור של מסד הנתונים</t>
  </si>
  <si>
    <t>ניתוח נתוני הפניות למוקד לצורך חילוץ תובנות על התערבויות נצרכות</t>
  </si>
  <si>
    <t>דוח רבעוני</t>
  </si>
  <si>
    <t>רתימת מנהלים באופן חוצה ארגון לפתרון בעיות המתעוררות כתוצאה מזיהוי זה</t>
  </si>
  <si>
    <t>הצלחה בפתרון צווארי בקבוק</t>
  </si>
  <si>
    <t>הטמעת מתודולוגיה של תחקיר אירוע במטרה למנוע מראש את הצורך של תושב לפנות למוקד. </t>
  </si>
  <si>
    <t>דיון חודשי</t>
  </si>
  <si>
    <t>3 דיונים בחודש</t>
  </si>
  <si>
    <t>שקיפות בנתונים</t>
  </si>
  <si>
    <t>מדד השירות מוצג על מסכי המועצה</t>
  </si>
  <si>
    <t>עובדי המועצה ובאיה חשופים למדד השירות</t>
  </si>
  <si>
    <t>הצבת המסכים</t>
  </si>
  <si>
    <t xml:space="preserve">פיתוח </t>
  </si>
  <si>
    <t>עלייה בכמות הפניות בוואאצפ</t>
  </si>
  <si>
    <t>עלייה ל30 אחוז פניות דרך הוואצפ</t>
  </si>
  <si>
    <t>23 אחוז</t>
  </si>
  <si>
    <t>25 אחוז</t>
  </si>
  <si>
    <t>27 אחוז</t>
  </si>
  <si>
    <t>30 אחוז</t>
  </si>
  <si>
    <t>עדכון ספר נהלי העבודה והצק ליסט של המוקד</t>
  </si>
  <si>
    <t>ספר מעודכן ומוקדנים עברו הדרכה</t>
  </si>
  <si>
    <t>עדכון מבוסס בנצ'מארק</t>
  </si>
  <si>
    <t>מינוף שיחות הסקרים לשיווק פעילות מועצתית</t>
  </si>
  <si>
    <t>תסריט שיחה מתעדכן עם לינק ובו כלל המידע</t>
  </si>
  <si>
    <t>איפיון המערכת וקבלת מידע</t>
  </si>
  <si>
    <t>הטמעה שיטתית</t>
  </si>
  <si>
    <t>קיימות</t>
  </si>
  <si>
    <t>חינוך לקיימות</t>
  </si>
  <si>
    <t>טיפוח הקשר שבין ילדי ותלמידי המועצה למרחב שבו הם חיים</t>
  </si>
  <si>
    <t>הפעלת תכנית שביל דרום השרון</t>
  </si>
  <si>
    <t>השתתפות כלל תלמידי ד' וה' של ביה"ס היסודיים במועצה</t>
  </si>
  <si>
    <t>היערכות</t>
  </si>
  <si>
    <t>הפקת לקחים לשנה הבאה</t>
  </si>
  <si>
    <t>תכנית ביובליץ לשכבת ח' במועצה - חשיפה לנחל קנה</t>
  </si>
  <si>
    <t>המשכיות התכנית בשתפ עם רשות ניקוז נחל הירקון</t>
  </si>
  <si>
    <t>תכנית מנהיגות נחל לשמירה על המסדרו האקולוגי</t>
  </si>
  <si>
    <t>שביעות רצון גבוהה מהתכנית</t>
  </si>
  <si>
    <t>היערכות לשנה הבאה</t>
  </si>
  <si>
    <t>הפקת יום כדור הארץ ב8 מוסדות חינוך</t>
  </si>
  <si>
    <t>יום שיא מוצלח</t>
  </si>
  <si>
    <t>הפקת היום</t>
  </si>
  <si>
    <t>פיתוח מנהיגות ירוקה - רתימת הצוות החינוכי בבתי הספר לפעילות המחלקה</t>
  </si>
  <si>
    <t>קבוצת פעילים רתומה ואפקטיבית</t>
  </si>
  <si>
    <t>חשיפה</t>
  </si>
  <si>
    <t>עבודה פרטנית</t>
  </si>
  <si>
    <t>התכנסות של כלל הקבוצה</t>
  </si>
  <si>
    <t>בניית תכנית משותפת בין "האולם" לבין המחלקה לקראת שנה"ל הבאה</t>
  </si>
  <si>
    <t>תכנית מוכנה וערוכה להפעלה</t>
  </si>
  <si>
    <t>פיתוח פדגוגיה וסילבוס</t>
  </si>
  <si>
    <t>היערכות לשנהל הבאה</t>
  </si>
  <si>
    <t>פתיחת התכנית</t>
  </si>
  <si>
    <t>הידוק השת"פ בין החווה החקלאית לחטיבות הביניים</t>
  </si>
  <si>
    <t>פעילות שגרתית לאורך שנה"ל</t>
  </si>
  <si>
    <t>מוכנות לפעילות משותפת בשנהל הבאה</t>
  </si>
  <si>
    <t>הקמת קבוצת תאטרון סביבתי על בסיס שעות מעורבות חברתית</t>
  </si>
  <si>
    <t>הקמת הקבוצה</t>
  </si>
  <si>
    <t>בנייית הקונספט</t>
  </si>
  <si>
    <t>שיווק וגיוס תלמידים</t>
  </si>
  <si>
    <t>הטמעת חינוך חוץ וסביבה בגני הילדים</t>
  </si>
  <si>
    <t>פעילות ב10 גנים</t>
  </si>
  <si>
    <t>עריכת השתלמויות לצוותי הגיל הרך</t>
  </si>
  <si>
    <t>שתי השתלמויות בשנה</t>
  </si>
  <si>
    <t>השתלמות 1</t>
  </si>
  <si>
    <t>השתלמות 2</t>
  </si>
  <si>
    <t>פרויקט מחזור סוף שנה בבתי הספר</t>
  </si>
  <si>
    <t>השתתפות כלל בתי הספר</t>
  </si>
  <si>
    <t>פרסום פרויקט המחזור</t>
  </si>
  <si>
    <t>ביצוע פרויקט המחזור</t>
  </si>
  <si>
    <t>יצירת מרחב ללמידת חוץ עבור תלמידי תור יצחק</t>
  </si>
  <si>
    <t>פעילות קהילתית סביבתית</t>
  </si>
  <si>
    <t>טיפוח תחום הסביבה והקיימות בקרב תושבי המועצה</t>
  </si>
  <si>
    <t>ריכוז הוועדה לאיכות סביבה</t>
  </si>
  <si>
    <t>4 מפגשים בשנה</t>
  </si>
  <si>
    <t>מפגש רבעוני</t>
  </si>
  <si>
    <t>קורס לפיתוח חוסן אקלימי בשיתוף עם אגף לשירותים חברתיים</t>
  </si>
  <si>
    <t>סקר שביעות רצון גבוה ממשתתפי הקורס</t>
  </si>
  <si>
    <t>תמיכה במיזמים קהילתיים סביבתיים ביישובים</t>
  </si>
  <si>
    <t>הקמה של 2 מיזמים חדשים</t>
  </si>
  <si>
    <t>הקמה של מיזם</t>
  </si>
  <si>
    <t>קורס קיימות תושבים</t>
  </si>
  <si>
    <t>קורס מתקיים בהשתתפות 20 תושבים</t>
  </si>
  <si>
    <t>קורס רץ</t>
  </si>
  <si>
    <t>קורס גששות תושבים</t>
  </si>
  <si>
    <t>הקמת ועדה ירוקה בכל מושב/יישוב כחלק מוועד היישוב.</t>
  </si>
  <si>
    <t>הוקמו וועדות ב2 יישובים</t>
  </si>
  <si>
    <t>פרוייקט בשביל הירקון</t>
  </si>
  <si>
    <t>האירוע מתקיים בהשתתפות מאות משתתפים</t>
  </si>
  <si>
    <t xml:space="preserve">היערכות להפקה </t>
  </si>
  <si>
    <t>הפקת האירוע</t>
  </si>
  <si>
    <t>הגברת שיעור המחזור במועצה</t>
  </si>
  <si>
    <t>עידוד מחזור בעסקים קטנים</t>
  </si>
  <si>
    <t xml:space="preserve">תו ירוק לעגלות הקפה במועצה </t>
  </si>
  <si>
    <t>תו הושק ומחצית מהעגלות לקחו חלק</t>
  </si>
  <si>
    <t>עידוד מחזור במוס"ח</t>
  </si>
  <si>
    <t>חידוש מרכזי מחזור ביישובים</t>
  </si>
  <si>
    <t>מרכזי המחזור בכלל המועצה חודשו</t>
  </si>
  <si>
    <t>ק"ק ליישובים</t>
  </si>
  <si>
    <t>ועדת בחירה</t>
  </si>
  <si>
    <t xml:space="preserve">פיתוח סביבתי </t>
  </si>
  <si>
    <t>שמירה על השטחים הפתוחים וטיפוחם</t>
  </si>
  <si>
    <t>יציאה לסקר טבע</t>
  </si>
  <si>
    <t>סקר טבע יצא לדרך</t>
  </si>
  <si>
    <t>יציאה למכרז</t>
  </si>
  <si>
    <t>סקר טבע רץ</t>
  </si>
  <si>
    <t>תחזוקת נחל הדס</t>
  </si>
  <si>
    <t>נחל הדס מתוחזק</t>
  </si>
  <si>
    <t>תחזוקה שוטפת</t>
  </si>
  <si>
    <t>פרויקט נחל אלישמע</t>
  </si>
  <si>
    <t>הפרויקט הושלם</t>
  </si>
  <si>
    <t>רתימה של בעלי הנחלות</t>
  </si>
  <si>
    <t>יציאה לביצוע</t>
  </si>
  <si>
    <t>איגום מי נגר ויצירת בריכות חורף</t>
  </si>
  <si>
    <t>פיילוט אלישמע מושלם</t>
  </si>
  <si>
    <t xml:space="preserve">התקשרות עם חברה לפינוי פסולת בניין עבור תושבי המועצה </t>
  </si>
  <si>
    <t>הספק זמין עבור תושבי המועצה</t>
  </si>
  <si>
    <t>שותפות בהקמת פארק הדגמה לאנרגיה ירוקה + תוכן לתושבי המועצה ותיירים.</t>
  </si>
  <si>
    <t xml:space="preserve">הפארק פעיל וקיימת סביבו תכנית פעילות והסברה </t>
  </si>
  <si>
    <t>הוספת שערים בנק' אסטרטגיות לצמצום תופעת משליכי פסולת הבניין</t>
  </si>
  <si>
    <t xml:space="preserve">נוספו 2 שערים </t>
  </si>
  <si>
    <t xml:space="preserve">מיפוי הנקודות </t>
  </si>
  <si>
    <t>רתימת היישובים</t>
  </si>
  <si>
    <t>בחינת האפשרות לעודד תיירות כפרית וחקלאית במרחב</t>
  </si>
  <si>
    <t>ישנה התכנות לביצוע והיערכות למימוש</t>
  </si>
  <si>
    <t>בנצ'מארק מרשויות מקבילות וניסוח חלופות להנהלה</t>
  </si>
  <si>
    <t>קבלת החלטה לקראת ביצוע</t>
  </si>
  <si>
    <t>מיצוב המועצה באקוסיסטם המקצועי</t>
  </si>
  <si>
    <t xml:space="preserve">תחזוק מערכות יחסים והשתתפות בכנסים מקצועיים - רט"ג, קש"פ, חלה"ט </t>
  </si>
  <si>
    <t>השתתפות בכנס כל רבעון</t>
  </si>
  <si>
    <t>השתתפות בכנס</t>
  </si>
  <si>
    <t>תכניות עבודה</t>
  </si>
  <si>
    <t>הטמעת תרבות ארגונית של תכנון אסטרטגי וניהול מבוסס נתונים</t>
  </si>
  <si>
    <t>תכנון ארגוני מתואם ומבוסס תקציב</t>
  </si>
  <si>
    <t>הובלה של תהליך מועצתי לכתיבת תוכניות העבודה מקושרות תקציב עם מנהלי האגפים וחברי המליאה.</t>
  </si>
  <si>
    <t>שביעות רצון חברי מליאה ומנהלי האגפים מהתהליך</t>
  </si>
  <si>
    <t>עיבווד והפקת לקחים מתהליך 2025</t>
  </si>
  <si>
    <t>איפיון התהליך</t>
  </si>
  <si>
    <t>טיוטות ראשוניות ברמת האגפים, תכנית מועצתית סגורה, התנעה מול חברי המליאה</t>
  </si>
  <si>
    <t>מופעי שיתוף חברי מליאה, תכניות אגפיות סגורות ומקושרות תקציב סופי</t>
  </si>
  <si>
    <t>תרגום חזון ראשת המועצה לתכנית אסטרטגית רב שנתית.</t>
  </si>
  <si>
    <t>תכנית הוצגה ואושררה על ידי המליאה או פורום אחר מייצג שלה. האגפים הטמיעו את המשימות בתכניותיהם ל2027 והלאה</t>
  </si>
  <si>
    <t>התנעת תהליך של פיתוח תכניות עבודה אסטרטגיות ל6 עולמות התוכן</t>
  </si>
  <si>
    <t>פיתוח 4 תכניות</t>
  </si>
  <si>
    <t>פיתוח תכנית אחת</t>
  </si>
  <si>
    <t>הפיכת תכניות העבודה למדידות ותוצאתיות</t>
  </si>
  <si>
    <t>סיוע וייעוץ פרטני למנהלים השונים בעת כתיבת תכנית העבודה.</t>
  </si>
  <si>
    <t>נעשתה עבודה פרטנית מול כל אגף במועצה. לפחות מחצית מהמשימות בתכנית העבודה עם מדד כמותני\תוצאתי איכותי</t>
  </si>
  <si>
    <t>עבודה פרטנית עם המנהלים</t>
  </si>
  <si>
    <t>דיגיטציה ובקרה מתמשכת על יישום תכניות העבודה</t>
  </si>
  <si>
    <t>דיגיטציה ארגונית של תוצרי התהליכים והעבודה השוטפת איתם (במערכת מאנדיי למשל).</t>
  </si>
  <si>
    <t>שימוש שוטף של מנכל המועצה בעבודתו מול מנהלי האגפים</t>
  </si>
  <si>
    <t>בחינה מול המנכל כיצד לאפיין את המערכת כך שישתמש בה תדיר</t>
  </si>
  <si>
    <t>ריכוז הליך הבקרה הרבעוני מול מנהלי האגפים והמנכל</t>
  </si>
  <si>
    <t>יצירת דאשבורד אפקטיבי המושתת על ממצאי הבקרות הרבעוניות</t>
  </si>
  <si>
    <t>אפיון הדאשבורד והשקתו</t>
  </si>
  <si>
    <t>עדכון נתונים ודיוק האיפיון</t>
  </si>
  <si>
    <t>עדכון נתונים</t>
  </si>
  <si>
    <t>ניתוח שנתי</t>
  </si>
  <si>
    <t>פיתוח גאנט - הן לאגפים והם למועצה כולה</t>
  </si>
  <si>
    <t>מחצית מהמנהלים מעידים שהגאנט סייע בידם לנהל את תכנית העבודה באופן אפקטיבי</t>
  </si>
  <si>
    <t>השקת הגאנט</t>
  </si>
  <si>
    <t>סקר שביעות רצון מנהלים</t>
  </si>
  <si>
    <t>חילוץ תובנות מהליך הבקרה ושיקוף להנהלה</t>
  </si>
  <si>
    <t>ניתוח רבעוני של סטטוס ההתקדמות, זיהוי מגמות ותמות ושיקופן</t>
  </si>
  <si>
    <t>הצגת תוצרים רבעונית לראשת המועצה ולמנכל</t>
  </si>
  <si>
    <t>הצגה רבעונית</t>
  </si>
  <si>
    <t>יצירת מאצ' בין משימות ל EPR כדי לבחון תכנון מול ביצוע ברמה התקציבית</t>
  </si>
  <si>
    <t>הצגה חציונית</t>
  </si>
  <si>
    <t>הצגה שנתית</t>
  </si>
  <si>
    <t>הכנסות וגבייה</t>
  </si>
  <si>
    <t>בקרה וגביה על הכנסות מחיובי המיסים</t>
  </si>
  <si>
    <t>הפקת חשבון הארנונה השנתי לשנת 2026</t>
  </si>
  <si>
    <t xml:space="preserve">כ - 14,000  תלושים שנתיים - הפקה במועד עד לתאריך 1.1.26 </t>
  </si>
  <si>
    <t>הפקת חשבונות הארנונה והמיסים (בילינג בכל חודשיים)</t>
  </si>
  <si>
    <t>כ - 8000 תלושים בכל חודשיים -הפקה במועד עד לתאריך 1 לחודש אי זוגי</t>
  </si>
  <si>
    <t xml:space="preserve">ביצוע סקר שילוט והפקת חשבונות </t>
  </si>
  <si>
    <t>כ-1800 תלושים בשנה -תלושים תקינים עם סכומים מעודכנים למדד</t>
  </si>
  <si>
    <t>הכנת צו מיסים לשנת 2027</t>
  </si>
  <si>
    <t>עמידה בזמנים ואם נדרש שינוי העברתו במליאה</t>
  </si>
  <si>
    <t xml:space="preserve">ביקורת משרד הפנים לשנת 2025 -היערכות להכנת חומרים , מאזנים ודוחות . </t>
  </si>
  <si>
    <t>דוח ללא הערות ביקורת</t>
  </si>
  <si>
    <t>התחלת היערכות והכנת חומרים</t>
  </si>
  <si>
    <t>סיום ביקורת</t>
  </si>
  <si>
    <t>עמידה ביעדי הגביה</t>
  </si>
  <si>
    <t>עמידה ביעדי הגביה אשר עודכנו בתקציב באמצעות טלבלינג, הודעות לחייבים, פגישות עם חייבים קשים , בחינה של התיקים המשפטיים.</t>
  </si>
  <si>
    <t>הגעה  ליעד 95% אחוזי גביה</t>
  </si>
  <si>
    <t>בקרה אמצע שנתית של עמידה ביעדים</t>
  </si>
  <si>
    <t>הפחתת חובות פיגורים</t>
  </si>
  <si>
    <t>כינוס 2 וועדות למחיקת חובות בשנה , לפחות סגירת 4 תיקים בהליך משפטי בשנה.</t>
  </si>
  <si>
    <t xml:space="preserve">צמצום חובות עבר בכ- 7% משנים קודמות </t>
  </si>
  <si>
    <t>קיום ישיבה</t>
  </si>
  <si>
    <t xml:space="preserve">בקרה על נתוני נכסים </t>
  </si>
  <si>
    <t xml:space="preserve">הפקת דוחות בקרה בכל חודש לבדיקת שינויי סיווגים ושטחי גודל הנכס בהיקף של מעל 2,000 ₪ הפחתה/הגדלה  לבקרה על טעויות אפשרויות /שגיאות של הצוות </t>
  </si>
  <si>
    <t>הפקת דוחות ברמה חודשית כיסוי של לפחות 95% מהדוח וטיפול תוך 30 יום.</t>
  </si>
  <si>
    <t>מעבר על 4 דוחות</t>
  </si>
  <si>
    <t>הגדלת הכנסות הרשות בהיטלים וארנונה</t>
  </si>
  <si>
    <t>איתור נכסים פוטנציאלים חדשים ומעקב על תיקים מנוהלים</t>
  </si>
  <si>
    <t>קיום ישיבות שוטפות בכל רבעון עם משרדי עו"ד</t>
  </si>
  <si>
    <t>הגדלת הכנסות בהתאם לעבודה משותפת עם הוועדה</t>
  </si>
  <si>
    <t>איתור נכסים אשר נמצאו בהם חריגות בוועדה ובדיקה האם מחוייבים בארנונה</t>
  </si>
  <si>
    <t>קיום ישיבות שוטפות אחת לרבעון</t>
  </si>
  <si>
    <t>סקר נכסים</t>
  </si>
  <si>
    <t>המשך פרויקט סקר נכסים והטמעתו במערכת</t>
  </si>
  <si>
    <t>עדכון והטמעה של לפחות 4 ישובים בשנה</t>
  </si>
  <si>
    <t>בחינה האם נמדדו והוטמעו במערכת  2 ישובים</t>
  </si>
  <si>
    <t>שקיפות ושירות</t>
  </si>
  <si>
    <t>שביעות רצון מתושבי המועצה בנושא השירות הניתן ממחלקת הגביה.</t>
  </si>
  <si>
    <t>ישיבות צוות מקצועיות אחת לחודש</t>
  </si>
  <si>
    <t xml:space="preserve">עמידה במדד השירות המועצתי </t>
  </si>
  <si>
    <t>מתן מענה טלפוני לתושבי המועצה בנושאי ארנונה ומיסים</t>
  </si>
  <si>
    <t>שיתוף פעולה באפיון מערכת הטלפוניה אשר תספק קבלת מידע על כמות השיחות וזמן מענה ושיחות מוקלטות.</t>
  </si>
  <si>
    <t xml:space="preserve">המערכת אופיינה בהתאם לצרכים שהוגדרו . </t>
  </si>
  <si>
    <t>מותנה באגף מחשוב</t>
  </si>
  <si>
    <t>העצמת עובדים ופיתוח יכולות בנושא שירות</t>
  </si>
  <si>
    <t>סדנת שירות ייעודית לעובדות אגף ההכנסות והגביה.</t>
  </si>
  <si>
    <t xml:space="preserve">משוב מצוות העובדות </t>
  </si>
  <si>
    <t>קיום סדנה</t>
  </si>
  <si>
    <t>ניהול עובדים</t>
  </si>
  <si>
    <t>חיזוק הקשר של עובדות הגביה וחיבור למועצה</t>
  </si>
  <si>
    <t>קיום הדרכות מקצועיות וישיבות שוטפות פעם בחודש</t>
  </si>
  <si>
    <t xml:space="preserve">חיבור של עובדות הגביה למועצה באמצעות מפגש עם הנהלה בכירה והצגת האגף </t>
  </si>
  <si>
    <t xml:space="preserve">משוב שנתי לכל עובדת </t>
  </si>
  <si>
    <t>משיחות המשוב להפיק לפחות 2 יעדים שעלו כתוצאה מהשיחות לשיפור השירות.</t>
  </si>
  <si>
    <t>קיום משוב</t>
  </si>
  <si>
    <t>רכש</t>
  </si>
  <si>
    <t>יעול ניתוח הוצאות לפי ספק</t>
  </si>
  <si>
    <t>סיווג ספקים במערכת ההזמנות לפי תחום/סוג הוצאה</t>
  </si>
  <si>
    <t>סיווג 95% מהספקים ב-10 תחומים מרכזים</t>
  </si>
  <si>
    <t>20 אחוז הטמעה</t>
  </si>
  <si>
    <t>40 אחוז הטמעה</t>
  </si>
  <si>
    <t>70 אחוז הטמעה</t>
  </si>
  <si>
    <t>בקרה על הספקים במערכת</t>
  </si>
  <si>
    <t>הגדרת פרוצדורה וצ'קליסט לכל ספק חדש במערכת, והטימעתה</t>
  </si>
  <si>
    <t>בבקרה של המחלקה אין ספקים שלא הוגדרו כראוי</t>
  </si>
  <si>
    <t>צ'קליסט הוגדר והוטמע</t>
  </si>
  <si>
    <t>שיקוף הניתוחים להנהלת המועצה</t>
  </si>
  <si>
    <t>יצירת דוחות רבעוניים וחילוץ תובנות להנהלת המועצה</t>
  </si>
  <si>
    <t>הצגה של דוח 1 בכל רבעון והטמעה של החלטות הנהלה כנגזרת של תובנות</t>
  </si>
  <si>
    <t>הצגה של דוח אחד</t>
  </si>
  <si>
    <t>הסדרת שירותים</t>
  </si>
  <si>
    <t>הסדרה חוזית דרך מכרזים והסכמים</t>
  </si>
  <si>
    <t>פרסום מכרזים בתחום: ארכיב, מוצרי דפוס, מדפסות, מזון לארועים</t>
  </si>
  <si>
    <t>עיגון פעילות בהסכם תקין. קיבוע מחירים /צמצום הוצאות</t>
  </si>
  <si>
    <t>השלמת מכרז ארכיב</t>
  </si>
  <si>
    <t>השלמת מכרז מזון לאירועים</t>
  </si>
  <si>
    <t>השלמת מכרז מוצרי דפוס</t>
  </si>
  <si>
    <t>מיפוי ובחינה של תחומים נוספים בהם נדרשת הסדרה מכרזית\חוזית</t>
  </si>
  <si>
    <t>כלל התחומים נסרקו והוגדרה תכנית עבודה להסדרה שלהם על פני 2026</t>
  </si>
  <si>
    <t xml:space="preserve">מיפוי </t>
  </si>
  <si>
    <t>הסדרה של שליש מסך המיפוי</t>
  </si>
  <si>
    <t>הגברת שקיפות ויעילות עבודה</t>
  </si>
  <si>
    <t>עדכון אינוונטר</t>
  </si>
  <si>
    <t>פער של פחות מ10% בין המצאי בפועל לרשומות</t>
  </si>
  <si>
    <t>התייעלות חסכון וקבוע מחרירים בטובין ושירותים</t>
  </si>
  <si>
    <t>ליווי מכרזים בדגש על נושא התמחור</t>
  </si>
  <si>
    <t xml:space="preserve">ליווי 3-4 מכרזי ליבה </t>
  </si>
  <si>
    <t>חשבות ותקציבים</t>
  </si>
  <si>
    <t>בנייה תקציב שוטף</t>
  </si>
  <si>
    <t>בניית מסגרות תקציב שוטף לעבודת אגפים</t>
  </si>
  <si>
    <t>בניית מסגרות מאוזנות</t>
  </si>
  <si>
    <t>גיבוש הצעת תקציב על ידי צוות: מנכ"ל, גזברית, מנהלת אגף תקציבים וחשבות</t>
  </si>
  <si>
    <t>הצעת תקציב מאוזנת</t>
  </si>
  <si>
    <t>הצגת הצעת תקציב לראש המועצה, הנהלת המועצה ומליאה</t>
  </si>
  <si>
    <t>אישור הצעת תקציב על ידי כל אחת מהגורמים</t>
  </si>
  <si>
    <t>דיווח תקציב מאושר למשרד הפנים</t>
  </si>
  <si>
    <t>שידור טופס מקוון במערכת רותם</t>
  </si>
  <si>
    <t>העלאת תקציב מאושר לאתר של המועצה</t>
  </si>
  <si>
    <t>קובץ אקסל נגיש של הצעת תקציב באתר של המועצה</t>
  </si>
  <si>
    <t>הטמעת תקציב מאושר למערכת פיננסית של המועצה</t>
  </si>
  <si>
    <t xml:space="preserve">נתונים תקציב מאוזן במערכת הפיננסית </t>
  </si>
  <si>
    <t>בניית תוכנית פיתוח</t>
  </si>
  <si>
    <t>בניית תחזית הכנסות פיתוח לשנה הבאה</t>
  </si>
  <si>
    <t>תוכנית פיתוח מפוטרת מבוססת שיווקים</t>
  </si>
  <si>
    <t>קבלת תוכנית פיתוח מאגפים כולל ציון העדפות</t>
  </si>
  <si>
    <t>קבלת קבצים של תוכנית מ-6 אגפים + חברה כלכלית + עמותת תפו"ח</t>
  </si>
  <si>
    <t xml:space="preserve">תוכנית פיתוח מאוזנת </t>
  </si>
  <si>
    <t>הצגת תוכנית פיתוח לראש המועצה, הנהלת המועצה ומליאה</t>
  </si>
  <si>
    <t>דיווח תוכנית פיתוח מאושרת למשרד הפנים</t>
  </si>
  <si>
    <t>בקרה תקציבית - תקציב שוטף</t>
  </si>
  <si>
    <t>הפקת דוח תקציב מול ביצוע (כל 3 חודשים)</t>
  </si>
  <si>
    <t>דוח מנותח לפי  אגפים</t>
  </si>
  <si>
    <t>דוח לשנה קודמת</t>
  </si>
  <si>
    <t>דוח לתקופה 1-3</t>
  </si>
  <si>
    <t>דוח לתקופה 4-6</t>
  </si>
  <si>
    <t>דוח לתקופה 7-9</t>
  </si>
  <si>
    <t>קבלת התייחסות של אגפים לדוח בקרה תקציב מול ביצוע רבעוני</t>
  </si>
  <si>
    <t>התייחסות כתובה לדוח תקופתי מנותח לכל אחד מ-4 אגפים הגדולים (חינוך, תפעול וביטחון, רווחה, כללי)</t>
  </si>
  <si>
    <t>דוח תחזית ביצוע שנתי מול תקציב</t>
  </si>
  <si>
    <t>בניית עדכון תקציב שוטף על סמך תחזית ביצוע שנתית</t>
  </si>
  <si>
    <t>תקציב שוטף מעודכן מאוזן</t>
  </si>
  <si>
    <t>הצגת עדכון תקציב שוטף לראש המועצה, הנהלת המועצה ומליאה</t>
  </si>
  <si>
    <t>אישור עדכון תקציב שוטף על כל אחד מהגורמים</t>
  </si>
  <si>
    <t>דיווח תקציב מעודכן מאושר למשרד הפנים</t>
  </si>
  <si>
    <t>הטמעת שינויים מתוקף חוקים, תקנות והסכמים חדשים במהלך הנשה</t>
  </si>
  <si>
    <t>ביטוי כספי לעדכונים במסגרת עדכון תקציב</t>
  </si>
  <si>
    <t>דוח לתקופה 1-5</t>
  </si>
  <si>
    <t>דוח לתקופה 1-11</t>
  </si>
  <si>
    <t>בדיקה של הוצאות נבחרות בהתאם לחוזה ותקציב</t>
  </si>
  <si>
    <t>דוח בקרה באקסל</t>
  </si>
  <si>
    <t>בקרה חודשית של הוצאות שכר (מועצה ועמותה) בהתאם לתקציב פר מחלקה</t>
  </si>
  <si>
    <t>בקרה תקציבית - פיתוח</t>
  </si>
  <si>
    <t>סטאטוס תוכנית פיתוח ברמה חצי שנתית</t>
  </si>
  <si>
    <t>דיון במעמד גזברית בדוח אקסל כולל עדכון הכנסות והוצאות עם תחזית לסוף שנה</t>
  </si>
  <si>
    <t>הצגת סטאטוס תוכנית פיתוח ברמה חצי שנתית לראש המועצה, הנהלת המועצה ומליאה</t>
  </si>
  <si>
    <t>דיון במליאה בתוכנית פיתוח מעודכנת</t>
  </si>
  <si>
    <t>עדכון תוכנית פיתוח ברמה שנתית במקרה הצורך</t>
  </si>
  <si>
    <t>הצגת סטאטוס תוכנית פיתוח מעודכנת לראש המועצה, הנהלת המועצה ומליאה</t>
  </si>
  <si>
    <t>תקציבי ישוביים</t>
  </si>
  <si>
    <t>הכנת תקציב ישובים לפי מודל כלכלי מאושר</t>
  </si>
  <si>
    <t xml:space="preserve">דוח תקציב ישובים  </t>
  </si>
  <si>
    <t xml:space="preserve">תקציב ישובים </t>
  </si>
  <si>
    <t>התחשבנות מול הישובים בשוטף ובפיתוח בהתאם לתקציבים מאושרים</t>
  </si>
  <si>
    <t>העברות כספים חודשיות לוועדי ישובים</t>
  </si>
  <si>
    <t xml:space="preserve">ניהול מערך כספי </t>
  </si>
  <si>
    <t>התאמות חודשיות של רישומי הנה"ח מול חשבונות הבנק</t>
  </si>
  <si>
    <t>העדר אי התאמות</t>
  </si>
  <si>
    <t>התאמות חודשיות של הכנסות בין הנהלת חשבונות למערכת גביה</t>
  </si>
  <si>
    <t>העדר הזמנות פתוחות</t>
  </si>
  <si>
    <t>תשלומים חודשיים לספקים, לחברות קשורות וועדים</t>
  </si>
  <si>
    <t>העדר חובות</t>
  </si>
  <si>
    <t xml:space="preserve">דיווחים שוטפים ומיוחדים לרשויות המס, משרד ממשלה </t>
  </si>
  <si>
    <t>עמידה בלוחות זמנים של דיווח ותשלום</t>
  </si>
  <si>
    <t>דוח כספי רבעוני</t>
  </si>
  <si>
    <t>אישור של גזברית וראש המועצה</t>
  </si>
  <si>
    <t>דוח Q4</t>
  </si>
  <si>
    <t>דוח Q1</t>
  </si>
  <si>
    <t>דוח Q2</t>
  </si>
  <si>
    <t>דוח Q3</t>
  </si>
  <si>
    <t>הגשת דוח כספי רבעוני למשרד הפנים</t>
  </si>
  <si>
    <t>אישור ממשרד הפנים על תקינותו של הדוח</t>
  </si>
  <si>
    <t>דוחות שנתיים (כספי ומופורט)</t>
  </si>
  <si>
    <t>הגשת דוח וליווי הליך ביקורת מטעם משרד הפנים + חוות דעת בלתי מסוייגת של מבקר</t>
  </si>
  <si>
    <t>דוח כספי חצי שנתי</t>
  </si>
  <si>
    <t>הגשת דוח וליווי הליך סקירה מטעם משרד הפנים + חוות דעת בלתי מסוייגת של מבקר</t>
  </si>
  <si>
    <t>הצגת דוח כספי להנהלה ולחברי המליאה</t>
  </si>
  <si>
    <t xml:space="preserve">דיון במליאה   </t>
  </si>
  <si>
    <t>דוח Q2 + דוח שנתי</t>
  </si>
  <si>
    <t>דוח Q3 + דוח חצי שנתי</t>
  </si>
  <si>
    <t>שמירה על איתנות הפיננסית</t>
  </si>
  <si>
    <t>ניהול תזרים</t>
  </si>
  <si>
    <t>דוח תזרים ברמה יומית, חודשית ושנתית</t>
  </si>
  <si>
    <t>הגדלת הכנסות המועצה</t>
  </si>
  <si>
    <t>טיפול בהגשה ודיווח במסגרת קולות קוראים/ מענקים  במרכבה</t>
  </si>
  <si>
    <t>קבלת כספים עבור מענקים מאושרים</t>
  </si>
  <si>
    <t>מעקב מענקים ויתרות של המועצה במפעל הפיס</t>
  </si>
  <si>
    <t>שמירה על ניהול תקין</t>
  </si>
  <si>
    <t>ניהול מאגר חוזים במערכת ממוחשבת (EPR)</t>
  </si>
  <si>
    <t xml:space="preserve">כל החוזים והארכות מעודכנים במערכת </t>
  </si>
  <si>
    <t>ניהול ביטוחים וערבויות של ספקים במערכת ממוחשבת (EPR)</t>
  </si>
  <si>
    <t>ביטוחים וערבויות תקפים תוך קבלת הארכות בזמן</t>
  </si>
  <si>
    <t>ניהול נושא הביטוחים של המועצה</t>
  </si>
  <si>
    <t>חידוש פוליסות שונות ותשלום פרמיות</t>
  </si>
  <si>
    <t>התחשבנות מול חברות ביטוח במקרה של תביעות</t>
  </si>
  <si>
    <t>תשלום השתתפות עצמית בסיום התביעה בהתאם לאישור מחלקה משפטית</t>
  </si>
  <si>
    <t>שקיפות והנגשת נתונים</t>
  </si>
  <si>
    <t>מתן סיוע לכל יחדיות בארגון (כולל ועדים) בקבלת מידע תקציבי / פיננסי לגבי תחום באחריותם</t>
  </si>
  <si>
    <t>מתן מענה שוטף לפניות</t>
  </si>
  <si>
    <t>התקדמות טכנולוגית</t>
  </si>
  <si>
    <t>פרויקטאלי</t>
  </si>
  <si>
    <t>מענה טכנולוגי (דוח, תוכנה) לבקרה / יעול תהליך קיים / חדש</t>
  </si>
  <si>
    <t xml:space="preserve">דוח ככלי לקבלת החלטות </t>
  </si>
  <si>
    <t>בחירת תהליך/ נושא לשיפור הבקרה</t>
  </si>
  <si>
    <t>בדיקת כלים קיימים במערכות מועצה ובשוק לצורך קיום בקרה</t>
  </si>
  <si>
    <t>ישום בקרה</t>
  </si>
  <si>
    <t>גיבוש תוכנית פיתוח על ידי צוות מקצועי: מנכ"ל, גזברית</t>
  </si>
  <si>
    <t>הכנת תחזית לביצוע שנתי ושליחה להתייחסות האגפים</t>
  </si>
  <si>
    <t xml:space="preserve">השלמות ברישום הוצאות בסיפרי הנהלת חשבונות </t>
  </si>
  <si>
    <t>פרויקטים</t>
  </si>
  <si>
    <t>הכנת המגזין</t>
  </si>
  <si>
    <t>הפצת המגזין</t>
  </si>
  <si>
    <t>גיוס ומיון</t>
  </si>
  <si>
    <t>קליטת עובדים</t>
  </si>
  <si>
    <t>פיתוח אישי ומקצועי לעובדים ולמנהלים</t>
  </si>
  <si>
    <t>חיזוק תחושת השייכות הגאווה והמחוברות הארגונית</t>
  </si>
  <si>
    <t>הליווי העובדים ב"יום שאחרי" במסלול פרישה והעזיבה, ושימורם כשגרירים</t>
  </si>
  <si>
    <t>שיפור וייעול תהליכי העבודה</t>
  </si>
  <si>
    <t>פיתוח לומדה של מניעת הטרדה מינית</t>
  </si>
  <si>
    <t>מודעות פורסמו</t>
  </si>
  <si>
    <t>יצירת התאמות נדרשות לפי הצורך</t>
  </si>
  <si>
    <t>קליטת עובדים לפי צורף</t>
  </si>
  <si>
    <t>ליווי אישי של העובד בהתאם לצורך</t>
  </si>
  <si>
    <t>סקר שביעות רצון חיובי מהליווי הניתן</t>
  </si>
  <si>
    <t>ביצוע המשימה</t>
  </si>
  <si>
    <t>חוברת נהלי עבודה מעודכנת מוכנה בסוף שנה</t>
  </si>
  <si>
    <t xml:space="preserve">הליך בקרה חודשי </t>
  </si>
  <si>
    <t xml:space="preserve">קיום הוועדות </t>
  </si>
  <si>
    <t>התהליך יוצא לדרך בפורמט חדש ועדכני</t>
  </si>
  <si>
    <t>כלל הפניות זכו למענה וליווי האגף</t>
  </si>
  <si>
    <t>בינוי, תשתיות, הנדסה</t>
  </si>
  <si>
    <t>תכנון וביצוע קו ביוב מתחנת רכבת קסם</t>
  </si>
  <si>
    <t>פיתוח במרחב המועצה</t>
  </si>
  <si>
    <t>אחזקה</t>
  </si>
  <si>
    <t>התפעול עומד בסטנדרט שהקבע</t>
  </si>
  <si>
    <t>נבחר יזם</t>
  </si>
  <si>
    <t>מיפוי</t>
  </si>
  <si>
    <t>תב"ע התקבלה</t>
  </si>
  <si>
    <t>יזם אותר. התחיל תכנון. קבלת כסף מק"ק.</t>
  </si>
  <si>
    <t>כנסים ואירועים</t>
  </si>
  <si>
    <t>תכנון ונכסים</t>
  </si>
  <si>
    <t xml:space="preserve"> ברבעון 15 הופעות</t>
  </si>
  <si>
    <t>תאגיד המים</t>
  </si>
  <si>
    <t>תוכניות ייחודיות בבתי הספר: בי"ס מנגן, בי"ס שוחה, רובוטיקה, אומנויות ועוד</t>
  </si>
  <si>
    <t>שימוש בכלי AI לפרויקט שנתי גדול - צ'אטבוט לחיזוק הקשר עם התושב \\ כלי פנים-ארגוני לשימור ידע</t>
  </si>
  <si>
    <t>השקת הפרויקט</t>
  </si>
  <si>
    <t>גיבוש פרוטוטייפ</t>
  </si>
  <si>
    <t>השקה והפקת לקחים</t>
  </si>
  <si>
    <t>השקה מחודשת</t>
  </si>
  <si>
    <t>מחלקת תברואה</t>
  </si>
  <si>
    <t xml:space="preserve">אנרגיה מתחדשת </t>
  </si>
  <si>
    <t xml:space="preserve">שמירה על שטחים פתוחים ומסדרון אקולוגי </t>
  </si>
  <si>
    <t xml:space="preserve">חינוך לקיימות  </t>
  </si>
  <si>
    <t>הקמת וטיפוח של אתרי טבע ונוף</t>
  </si>
  <si>
    <t>לבחון מעורבות עם מנהל החווה החקלאית</t>
  </si>
  <si>
    <t>לבחון שת"פ אגף הנדסה</t>
  </si>
  <si>
    <t>התכנית לא תוקצבה במסגרת 2026</t>
  </si>
  <si>
    <t>פרסום של 3  פעילויות המתייחסות למיתוק מעסיק, עובדים ברשתות</t>
  </si>
  <si>
    <t>קיום הכשרות חובה בתחומי מניעת הטרדה מינית, ביטחון ובטיחות, אבטחת מידע ונגישות</t>
  </si>
  <si>
    <t xml:space="preserve">בניית  תוכנית לפיתוח מיומנויות ניהול </t>
  </si>
  <si>
    <t>80% ממנהלי מחלקות בתכנית לאורך השנה</t>
  </si>
  <si>
    <t>שימוש שוטף</t>
  </si>
  <si>
    <t>תחזוקת כלי רכב מועצתיים</t>
  </si>
  <si>
    <t>מרחב עבודה נעים ויעיל</t>
  </si>
  <si>
    <t>רכישת טנדר למחלקה הטכנית</t>
  </si>
  <si>
    <t>רכישת טנדר למדור חשמל</t>
  </si>
  <si>
    <t>שיפוץ אגף התפעול והבטחון</t>
  </si>
  <si>
    <t>צמצום בעלויות האחזקה השנתיות (כ50 אלש"ח) של הטנדר הישן</t>
  </si>
  <si>
    <t>שיפור בתחושת שביעות הרצון של עובדי האגף</t>
  </si>
  <si>
    <t>אישור מליאה</t>
  </si>
  <si>
    <t>קבלת הצעת מחיר ויציאה למכרז</t>
  </si>
  <si>
    <t>התקשרות עם קבלני ביצוע</t>
  </si>
  <si>
    <t>תכנון וקבלת הצעת מחיר</t>
  </si>
  <si>
    <t>קבלת רכבים ומכירת רכבים ישנים</t>
  </si>
  <si>
    <t>סיום השיפוץ</t>
  </si>
  <si>
    <t>שכר -  1652 , 140 - תרבות, 940 הסעות, 400 - קייטרינג, 136 - אחזקה,  39 - משרדי, 10 - כב"א</t>
  </si>
  <si>
    <t>שביעות רצון משופרת של באי המרכז</t>
  </si>
  <si>
    <t>הסעות - 187,  תרבות - 88, אחזקה - 50, כללי - 14</t>
  </si>
  <si>
    <t>תרבות - 3</t>
  </si>
  <si>
    <t>תרבות - 113, אחזקה - 15,  כללי - 19</t>
  </si>
  <si>
    <t>תלוי זכיה בקול קורא של מערך הדיגיטל הלאומי. היישובים יוכלו לבחור פעילויות מהקטלוג</t>
  </si>
  <si>
    <t xml:space="preserve">חוג\ סדנאות \ הרצאות בנושא אוריינות דיגיטלית ביישובים </t>
  </si>
  <si>
    <t>תרבות הדרים</t>
  </si>
  <si>
    <t>פעילות גופנית סדירה לותיקים בישובי המועצה - חוגי ספורט ותנועה</t>
  </si>
  <si>
    <t>חוגי ספורט</t>
  </si>
  <si>
    <t>בחינת הדרכים להגדלת התקציב המועבר למועדונים במאצ'ינג היישובים להעשרת התוכן</t>
  </si>
  <si>
    <t xml:space="preserve">הכשרת והעשרת הכתבים בסיורים </t>
  </si>
  <si>
    <t>קיום 2 סיורים</t>
  </si>
  <si>
    <t>כיוון חדש</t>
  </si>
  <si>
    <t>פעילות פנאי והעשרה על בסיס קולות קוראים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</si>
</sst>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 #,##0_ ;_ * \-#,##0_ ;_ * &quot;-&quot;??_ ;_ @_ "/>
    <numFmt numFmtId="166" formatCode="_(* #,##0_);_(* \(#,##0\);_(* &quot;-&quot;??_);_(@_)"/>
  </numFmts>
  <fonts count="75">
    <font>
      <sz val="11"/>
      <color theme="1"/>
      <name val="Arial"/>
      <family val="2"/>
      <charset val="177"/>
      <scheme val="minor"/>
    </font>
    <font>
      <sz val="11"/>
      <color theme="1"/>
      <name val="Arial"/>
      <family val="2"/>
      <charset val="177"/>
      <scheme val="minor"/>
    </font>
    <font>
      <b/>
      <sz val="11"/>
      <color theme="0"/>
      <name val="Arial"/>
      <family val="2"/>
      <charset val="177"/>
      <scheme val="minor"/>
    </font>
    <font>
      <b/>
      <sz val="18"/>
      <color theme="1"/>
      <name val="Assistant SemiBold"/>
      <charset val="177"/>
    </font>
    <font>
      <b/>
      <sz val="20"/>
      <color theme="1"/>
      <name val="Assistant SemiBold"/>
      <charset val="177"/>
    </font>
    <font>
      <sz val="11"/>
      <color indexed="8"/>
      <name val="calibri"/>
      <family val="2"/>
    </font>
    <font>
      <sz val="30"/>
      <color theme="1"/>
      <name val="Assistant SemiBold"/>
      <charset val="177"/>
    </font>
    <font>
      <sz val="30"/>
      <color theme="1"/>
      <name val="Assistant ExtraBold"/>
      <charset val="177"/>
    </font>
    <font>
      <sz val="12"/>
      <color theme="1"/>
      <name val="Assistant ExtraBold"/>
      <charset val="177"/>
    </font>
    <font>
      <sz val="11"/>
      <color theme="1"/>
      <name val="Arial"/>
      <family val="2"/>
      <scheme val="minor"/>
    </font>
    <font>
      <b/>
      <sz val="14"/>
      <color rgb="FFFF0000"/>
      <name val="Assistant SemiBold"/>
      <charset val="177"/>
    </font>
    <font>
      <sz val="14"/>
      <color theme="1"/>
      <name val="Assistant SemiBold"/>
      <charset val="177"/>
    </font>
    <font>
      <b/>
      <sz val="14"/>
      <name val="Assistant SemiBold"/>
      <charset val="177"/>
    </font>
    <font>
      <b/>
      <sz val="12"/>
      <color theme="1"/>
      <name val="Assistant SemiBold"/>
      <charset val="177"/>
    </font>
    <font>
      <sz val="12"/>
      <color theme="1"/>
      <name val="Assistant SemiBold"/>
      <charset val="177"/>
    </font>
    <font>
      <sz val="12"/>
      <name val="Assistant SemiBold"/>
      <charset val="177"/>
    </font>
    <font>
      <sz val="12"/>
      <color indexed="8"/>
      <name val="Assistant SemiBold"/>
      <charset val="177"/>
    </font>
    <font>
      <sz val="16"/>
      <color theme="1"/>
      <name val="Assistant SemiBold"/>
      <charset val="177"/>
    </font>
    <font>
      <b/>
      <sz val="14"/>
      <color theme="1"/>
      <name val="Assistant SemiBold"/>
      <charset val="177"/>
    </font>
    <font>
      <sz val="12"/>
      <color rgb="FF000000"/>
      <name val="Assistant SemiBold"/>
      <charset val="177"/>
    </font>
    <font>
      <sz val="11"/>
      <color theme="1"/>
      <name val="Assistant SemiBold"/>
      <charset val="177"/>
    </font>
    <font>
      <sz val="12"/>
      <color rgb="FF737373"/>
      <name val="Petel-Regular"/>
    </font>
    <font>
      <sz val="12"/>
      <color theme="1"/>
      <name val="Calibri"/>
      <family val="2"/>
    </font>
    <font>
      <sz val="12"/>
      <color theme="1"/>
      <name val="ArialMT"/>
    </font>
    <font>
      <b/>
      <sz val="12"/>
      <name val="ArialMT"/>
      <charset val="177"/>
    </font>
    <font>
      <sz val="16"/>
      <color theme="1"/>
      <name val="Assistant ExtraBold"/>
      <charset val="177"/>
    </font>
    <font>
      <sz val="14"/>
      <color theme="1"/>
      <name val="Assistant ExtraBold"/>
      <charset val="177"/>
    </font>
    <font>
      <sz val="12"/>
      <color rgb="FFFF0000"/>
      <name val="Assistant SemiBold"/>
      <charset val="177"/>
    </font>
    <font>
      <sz val="11"/>
      <color theme="1"/>
      <name val="Arial"/>
      <family val="2"/>
    </font>
    <font>
      <sz val="8"/>
      <name val="Arial"/>
      <family val="2"/>
      <charset val="177"/>
      <scheme val="minor"/>
    </font>
    <font>
      <b/>
      <sz val="12"/>
      <color rgb="FFFF0000"/>
      <name val="Assistant SemiBold"/>
      <charset val="177"/>
    </font>
    <font>
      <sz val="11"/>
      <color theme="1"/>
      <name val="Aptos"/>
      <family val="2"/>
    </font>
    <font>
      <sz val="7"/>
      <color theme="1"/>
      <name val="Times New Roman"/>
      <family val="1"/>
    </font>
    <font>
      <sz val="12"/>
      <color theme="1"/>
      <name val="Assistant SemiBold"/>
      <family val="1"/>
      <charset val="177"/>
    </font>
    <font>
      <sz val="16"/>
      <name val="Assistant SemiBold"/>
      <charset val="177"/>
    </font>
    <font>
      <b/>
      <sz val="12"/>
      <name val="Assistant SemiBold"/>
      <charset val="177"/>
    </font>
    <font>
      <sz val="14"/>
      <name val="Assistant SemiBold"/>
      <charset val="177"/>
    </font>
    <font>
      <sz val="14"/>
      <color theme="0" tint="-4.9989318521683403E-2"/>
      <name val="Assistant SemiBold"/>
      <charset val="177"/>
    </font>
    <font>
      <sz val="11"/>
      <color indexed="8"/>
      <name val="Arial"/>
      <family val="2"/>
      <charset val="177"/>
    </font>
    <font>
      <sz val="10"/>
      <color indexed="8"/>
      <name val="Assistant SemiBold"/>
      <charset val="177"/>
    </font>
    <font>
      <sz val="10"/>
      <name val="Arial"/>
      <family val="2"/>
    </font>
    <font>
      <sz val="11"/>
      <name val="Assistant SemiBold"/>
      <charset val="177"/>
    </font>
    <font>
      <sz val="10"/>
      <name val="Assistant SemiBold"/>
      <charset val="177"/>
    </font>
    <font>
      <b/>
      <sz val="14"/>
      <color rgb="FF000000"/>
      <name val="Assistant SemiBold"/>
      <charset val="177"/>
    </font>
    <font>
      <sz val="12"/>
      <color indexed="8"/>
      <name val="Assistant SemiBold"/>
      <charset val="177"/>
    </font>
    <font>
      <sz val="12"/>
      <name val="Assistant SemiBold"/>
      <charset val="177"/>
    </font>
    <font>
      <sz val="12"/>
      <name val="Arial"/>
      <family val="2"/>
      <scheme val="minor"/>
    </font>
    <font>
      <sz val="11"/>
      <color rgb="FF000000"/>
      <name val="Calibri"/>
      <family val="2"/>
    </font>
    <font>
      <sz val="12"/>
      <color rgb="FF000000"/>
      <name val="Assistant ExtraBold"/>
      <charset val="177"/>
    </font>
    <font>
      <b/>
      <sz val="18"/>
      <color rgb="FF000000"/>
      <name val="Assistant SemiBold"/>
      <charset val="177"/>
    </font>
    <font>
      <b/>
      <sz val="20"/>
      <color rgb="FF000000"/>
      <name val="Assistant SemiBold"/>
      <charset val="177"/>
    </font>
    <font>
      <sz val="30"/>
      <color rgb="FF000000"/>
      <name val="Assistant SemiBold"/>
      <charset val="177"/>
    </font>
    <font>
      <b/>
      <sz val="14"/>
      <color rgb="FFDBDBDB"/>
      <name val="Assistant SemiBold"/>
      <charset val="177"/>
    </font>
    <font>
      <b/>
      <sz val="12"/>
      <color rgb="FF000000"/>
      <name val="Assistant SemiBold"/>
      <charset val="177"/>
    </font>
    <font>
      <sz val="12"/>
      <color rgb="FFF2F2F2"/>
      <name val="Assistant SemiBold"/>
      <charset val="177"/>
    </font>
    <font>
      <sz val="11"/>
      <color rgb="FF000000"/>
      <name val="Assistant SemiBold"/>
      <charset val="177"/>
    </font>
    <font>
      <sz val="12"/>
      <color rgb="FF0070C0"/>
      <name val="Assistant SemiBold"/>
      <charset val="177"/>
    </font>
    <font>
      <sz val="12"/>
      <color rgb="FF212529"/>
      <name val="Assistant SemiBold"/>
      <charset val="177"/>
    </font>
    <font>
      <sz val="16"/>
      <color rgb="FF000000"/>
      <name val="Assistant SemiBold"/>
      <charset val="177"/>
    </font>
    <font>
      <b/>
      <sz val="30"/>
      <color rgb="FF000000"/>
      <name val="Assistant ExtraBold"/>
      <charset val="177"/>
    </font>
    <font>
      <b/>
      <sz val="18"/>
      <name val="Assistant SemiBold"/>
      <charset val="177"/>
    </font>
    <font>
      <sz val="18"/>
      <name val="Assistant SemiBold"/>
      <charset val="177"/>
    </font>
    <font>
      <sz val="11"/>
      <name val="Arial"/>
      <family val="2"/>
      <charset val="177"/>
      <scheme val="minor"/>
    </font>
    <font>
      <sz val="12"/>
      <color rgb="FFF2B27E"/>
      <name val="Assistant SemiBold"/>
      <charset val="177"/>
    </font>
    <font>
      <sz val="18"/>
      <color theme="1"/>
      <name val="Assistant SemiBold"/>
      <charset val="177"/>
    </font>
    <font>
      <sz val="14"/>
      <name val="Arial"/>
      <family val="2"/>
      <charset val="177"/>
      <scheme val="minor"/>
    </font>
    <font>
      <sz val="14"/>
      <color theme="1"/>
      <name val="Arial"/>
      <family val="2"/>
      <charset val="177"/>
      <scheme val="minor"/>
    </font>
    <font>
      <sz val="11"/>
      <name val="Arial"/>
      <family val="2"/>
      <charset val="177"/>
    </font>
    <font>
      <sz val="11"/>
      <name val="Aptos"/>
      <family val="2"/>
      <charset val="177"/>
    </font>
    <font>
      <sz val="18"/>
      <name val="Arial"/>
      <family val="2"/>
      <scheme val="minor"/>
    </font>
    <font>
      <b/>
      <sz val="14"/>
      <color theme="0"/>
      <name val="Assistant SemiBold"/>
      <charset val="177"/>
    </font>
    <font>
      <sz val="14"/>
      <color theme="0"/>
      <name val="Assistant ExtraBold"/>
      <charset val="177"/>
    </font>
    <font>
      <b/>
      <sz val="16"/>
      <color theme="1"/>
      <name val="Assistant SemiBold"/>
      <charset val="177"/>
    </font>
    <font>
      <sz val="14"/>
      <color rgb="FF000000"/>
      <name val="Assistant SemiBold"/>
      <charset val="177"/>
    </font>
    <font>
      <b/>
      <sz val="16"/>
      <color rgb="FF000000"/>
      <name val="Assistant SemiBold"/>
      <charset val="177"/>
    </font>
  </fonts>
  <fills count="28">
    <fill>
      <patternFill patternType="none"/>
    </fill>
    <fill>
      <patternFill patternType="gray125"/>
    </fill>
    <fill>
      <patternFill patternType="solid">
        <fgColor rgb="FFFEC6F6"/>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C9A8C"/>
        <bgColor indexed="64"/>
      </patternFill>
    </fill>
    <fill>
      <patternFill patternType="solid">
        <fgColor rgb="FF6DEDFB"/>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CC66FF"/>
        <bgColor rgb="FF000000"/>
      </patternFill>
    </fill>
    <fill>
      <patternFill patternType="solid">
        <fgColor rgb="FFF2B27E"/>
        <bgColor rgb="FF000000"/>
      </patternFill>
    </fill>
    <fill>
      <patternFill patternType="solid">
        <fgColor rgb="FFFFFFFF"/>
        <bgColor rgb="FF000000"/>
      </patternFill>
    </fill>
    <fill>
      <patternFill patternType="solid">
        <fgColor theme="8" tint="0.39997558519241921"/>
        <bgColor rgb="FF000000"/>
      </patternFill>
    </fill>
    <fill>
      <patternFill patternType="solid">
        <fgColor rgb="FFFF0000"/>
        <bgColor indexed="64"/>
      </patternFill>
    </fill>
    <fill>
      <patternFill patternType="solid">
        <fgColor rgb="FFFFC000"/>
        <bgColor indexed="64"/>
      </patternFill>
    </fill>
    <fill>
      <patternFill patternType="solid">
        <fgColor theme="9" tint="0.39997558519241921"/>
        <bgColor rgb="FF000000"/>
      </patternFill>
    </fill>
    <fill>
      <patternFill patternType="solid">
        <fgColor theme="3" tint="0.749992370372631"/>
        <bgColor indexed="64"/>
      </patternFill>
    </fill>
    <fill>
      <patternFill patternType="solid">
        <fgColor theme="2" tint="-0.249977111117893"/>
        <bgColor indexed="64"/>
      </patternFill>
    </fill>
    <fill>
      <patternFill patternType="solid">
        <fgColor theme="2" tint="-0.89999084444715716"/>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auto="1"/>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23">
    <xf numFmtId="0" fontId="0" fillId="0" borderId="0"/>
    <xf numFmtId="0" fontId="1" fillId="0" borderId="0"/>
    <xf numFmtId="164" fontId="5" fillId="0" borderId="0" applyFont="0" applyFill="0" applyBorder="0" applyAlignment="0" applyProtection="0"/>
    <xf numFmtId="0" fontId="9" fillId="0" borderId="0"/>
    <xf numFmtId="43" fontId="1" fillId="0" borderId="0" applyFont="0" applyFill="0" applyBorder="0" applyAlignment="0" applyProtection="0"/>
    <xf numFmtId="0" fontId="1" fillId="0" borderId="0"/>
    <xf numFmtId="164" fontId="9" fillId="0" borderId="0" applyFont="0" applyFill="0" applyBorder="0" applyAlignment="0" applyProtection="0"/>
    <xf numFmtId="0" fontId="1" fillId="0" borderId="0"/>
    <xf numFmtId="0" fontId="1" fillId="0" borderId="0"/>
    <xf numFmtId="0" fontId="1" fillId="0" borderId="0"/>
    <xf numFmtId="43" fontId="3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4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19">
    <xf numFmtId="0" fontId="0" fillId="0" borderId="0" xfId="0"/>
    <xf numFmtId="0" fontId="3" fillId="0" borderId="0" xfId="1" applyFont="1" applyAlignment="1">
      <alignment horizontal="right" readingOrder="2"/>
    </xf>
    <xf numFmtId="0" fontId="4" fillId="0" borderId="0" xfId="1" applyFont="1" applyAlignment="1">
      <alignment horizontal="right" vertical="center" readingOrder="2"/>
    </xf>
    <xf numFmtId="0" fontId="4" fillId="0" borderId="0" xfId="1" applyFont="1" applyAlignment="1">
      <alignment horizontal="center" vertical="center" readingOrder="2"/>
    </xf>
    <xf numFmtId="165" fontId="6" fillId="0" borderId="0" xfId="2" applyNumberFormat="1" applyFont="1" applyBorder="1" applyAlignment="1">
      <alignment horizontal="right" vertical="center" readingOrder="2"/>
    </xf>
    <xf numFmtId="165" fontId="7" fillId="0" borderId="0" xfId="2" applyNumberFormat="1" applyFont="1" applyBorder="1" applyAlignment="1">
      <alignment vertical="center"/>
    </xf>
    <xf numFmtId="0" fontId="8" fillId="0" borderId="0" xfId="1" applyFont="1"/>
    <xf numFmtId="165" fontId="11" fillId="0" borderId="0" xfId="2" applyNumberFormat="1" applyFont="1" applyBorder="1" applyAlignment="1">
      <alignment wrapText="1"/>
    </xf>
    <xf numFmtId="0" fontId="11" fillId="0" borderId="0" xfId="1" applyFont="1" applyAlignment="1">
      <alignment wrapText="1"/>
    </xf>
    <xf numFmtId="0" fontId="13" fillId="3" borderId="1" xfId="3" applyFont="1" applyFill="1" applyBorder="1" applyAlignment="1">
      <alignment horizontal="center" vertical="center" wrapText="1" readingOrder="2"/>
    </xf>
    <xf numFmtId="0" fontId="13" fillId="0" borderId="1" xfId="3" applyFont="1" applyBorder="1" applyAlignment="1">
      <alignment vertical="center" wrapText="1" readingOrder="2"/>
    </xf>
    <xf numFmtId="0" fontId="14" fillId="0" borderId="1" xfId="4" applyNumberFormat="1" applyFont="1" applyFill="1" applyBorder="1" applyAlignment="1">
      <alignment vertical="center" wrapText="1" readingOrder="2"/>
    </xf>
    <xf numFmtId="165" fontId="14" fillId="0" borderId="1" xfId="4" applyNumberFormat="1" applyFont="1" applyFill="1" applyBorder="1" applyAlignment="1">
      <alignment horizontal="right" vertical="center" wrapText="1" readingOrder="2"/>
    </xf>
    <xf numFmtId="0" fontId="13" fillId="0" borderId="1" xfId="3" applyFont="1" applyBorder="1" applyAlignment="1">
      <alignment horizontal="right" vertical="center" wrapText="1" readingOrder="2"/>
    </xf>
    <xf numFmtId="165" fontId="15" fillId="0" borderId="1" xfId="4" applyNumberFormat="1" applyFont="1" applyFill="1" applyBorder="1" applyAlignment="1">
      <alignment horizontal="center" vertical="center" wrapText="1" readingOrder="2"/>
    </xf>
    <xf numFmtId="165" fontId="14" fillId="0" borderId="1" xfId="4" applyNumberFormat="1" applyFont="1" applyFill="1" applyBorder="1" applyAlignment="1">
      <alignment horizontal="center" vertical="center" wrapText="1" readingOrder="2"/>
    </xf>
    <xf numFmtId="0" fontId="13" fillId="0" borderId="1" xfId="3" applyFont="1" applyBorder="1" applyAlignment="1">
      <alignment horizontal="center" vertical="center" wrapText="1" readingOrder="2"/>
    </xf>
    <xf numFmtId="0" fontId="16" fillId="0" borderId="1" xfId="3" applyFont="1" applyBorder="1" applyAlignment="1">
      <alignment horizontal="center" vertical="center" wrapText="1" readingOrder="2"/>
    </xf>
    <xf numFmtId="0" fontId="15" fillId="0" borderId="1" xfId="3" applyFont="1" applyBorder="1" applyAlignment="1">
      <alignment horizontal="right" vertical="center" wrapText="1" readingOrder="2"/>
    </xf>
    <xf numFmtId="0" fontId="17" fillId="3" borderId="0" xfId="3" applyFont="1" applyFill="1" applyAlignment="1">
      <alignment vertical="center"/>
    </xf>
    <xf numFmtId="0" fontId="14" fillId="0" borderId="0" xfId="3" applyFont="1" applyAlignment="1">
      <alignment horizontal="center" vertical="center" readingOrder="2"/>
    </xf>
    <xf numFmtId="165" fontId="14" fillId="0" borderId="0" xfId="4" applyNumberFormat="1" applyFont="1" applyFill="1" applyBorder="1" applyAlignment="1">
      <alignment horizontal="right" vertical="center" wrapText="1" readingOrder="2"/>
    </xf>
    <xf numFmtId="165" fontId="15" fillId="0" borderId="0" xfId="4" applyNumberFormat="1" applyFont="1" applyFill="1" applyBorder="1" applyAlignment="1">
      <alignment horizontal="right" vertical="center" wrapText="1" readingOrder="2"/>
    </xf>
    <xf numFmtId="165" fontId="14" fillId="0" borderId="0" xfId="4" applyNumberFormat="1" applyFont="1" applyFill="1" applyBorder="1" applyAlignment="1">
      <alignment horizontal="center" vertical="center" wrapText="1" readingOrder="2"/>
    </xf>
    <xf numFmtId="3" fontId="16" fillId="0" borderId="0" xfId="3" applyNumberFormat="1" applyFont="1" applyAlignment="1">
      <alignment horizontal="center" vertical="center" wrapText="1" readingOrder="2"/>
    </xf>
    <xf numFmtId="0" fontId="16" fillId="0" borderId="0" xfId="3" applyFont="1" applyAlignment="1">
      <alignment horizontal="center" vertical="center" wrapText="1" readingOrder="2"/>
    </xf>
    <xf numFmtId="0" fontId="16" fillId="0" borderId="0" xfId="3" applyFont="1" applyAlignment="1">
      <alignment horizontal="right" vertical="center" wrapText="1" readingOrder="2"/>
    </xf>
    <xf numFmtId="0" fontId="17" fillId="0" borderId="0" xfId="3" applyFont="1" applyAlignment="1">
      <alignment vertical="center" readingOrder="2"/>
    </xf>
    <xf numFmtId="165" fontId="11" fillId="0" borderId="0" xfId="2" applyNumberFormat="1" applyFont="1" applyBorder="1" applyAlignment="1"/>
    <xf numFmtId="0" fontId="11" fillId="0" borderId="0" xfId="1" applyFont="1"/>
    <xf numFmtId="0" fontId="14" fillId="0" borderId="1" xfId="3" applyFont="1" applyBorder="1" applyAlignment="1">
      <alignment horizontal="right" vertical="center" wrapText="1" readingOrder="2"/>
    </xf>
    <xf numFmtId="0" fontId="16" fillId="0" borderId="1" xfId="3" applyFont="1" applyBorder="1" applyAlignment="1">
      <alignment horizontal="right" vertical="center" wrapText="1" readingOrder="2"/>
    </xf>
    <xf numFmtId="0" fontId="17" fillId="0" borderId="0" xfId="3" applyFont="1" applyAlignment="1">
      <alignment vertical="center"/>
    </xf>
    <xf numFmtId="0" fontId="14" fillId="0" borderId="0" xfId="1" applyFont="1" applyAlignment="1">
      <alignment horizontal="center" vertical="center" readingOrder="2"/>
    </xf>
    <xf numFmtId="0" fontId="13" fillId="0" borderId="0" xfId="1" applyFont="1" applyAlignment="1">
      <alignment horizontal="right" vertical="center" readingOrder="2"/>
    </xf>
    <xf numFmtId="0" fontId="13" fillId="0" borderId="0" xfId="1" applyFont="1" applyAlignment="1">
      <alignment horizontal="center" vertical="center" readingOrder="2"/>
    </xf>
    <xf numFmtId="165" fontId="14" fillId="0" borderId="0" xfId="2" applyNumberFormat="1" applyFont="1" applyBorder="1" applyAlignment="1">
      <alignment horizontal="right" vertical="center" readingOrder="2"/>
    </xf>
    <xf numFmtId="3" fontId="16" fillId="0" borderId="1" xfId="3" applyNumberFormat="1" applyFont="1" applyBorder="1" applyAlignment="1">
      <alignment horizontal="center" vertical="center" wrapText="1" readingOrder="2"/>
    </xf>
    <xf numFmtId="165" fontId="15" fillId="0" borderId="1" xfId="4" applyNumberFormat="1" applyFont="1" applyFill="1" applyBorder="1" applyAlignment="1">
      <alignment horizontal="right" vertical="center" wrapText="1" readingOrder="2"/>
    </xf>
    <xf numFmtId="0" fontId="17" fillId="3" borderId="0" xfId="3" applyFont="1" applyFill="1" applyAlignment="1">
      <alignment vertical="center" readingOrder="2"/>
    </xf>
    <xf numFmtId="0" fontId="14" fillId="0" borderId="1" xfId="3" applyFont="1" applyBorder="1" applyAlignment="1">
      <alignment horizontal="center" vertical="center" readingOrder="2"/>
    </xf>
    <xf numFmtId="165" fontId="14" fillId="0" borderId="0" xfId="2" applyNumberFormat="1" applyFont="1" applyBorder="1" applyAlignment="1">
      <alignment horizontal="center" vertical="center" readingOrder="2"/>
    </xf>
    <xf numFmtId="165" fontId="19" fillId="0" borderId="1" xfId="4" applyNumberFormat="1" applyFont="1" applyFill="1" applyBorder="1" applyAlignment="1">
      <alignment horizontal="right" vertical="center" wrapText="1" readingOrder="2"/>
    </xf>
    <xf numFmtId="0" fontId="14" fillId="0" borderId="0" xfId="3" applyFont="1" applyAlignment="1">
      <alignment horizontal="right" vertical="center" wrapText="1" readingOrder="2"/>
    </xf>
    <xf numFmtId="165" fontId="14" fillId="0" borderId="0" xfId="4" applyNumberFormat="1" applyFont="1" applyBorder="1" applyAlignment="1">
      <alignment horizontal="right" vertical="center" wrapText="1" readingOrder="2"/>
    </xf>
    <xf numFmtId="165" fontId="15" fillId="0" borderId="0" xfId="4" applyNumberFormat="1" applyFont="1" applyBorder="1" applyAlignment="1">
      <alignment horizontal="right" vertical="center" wrapText="1" readingOrder="2"/>
    </xf>
    <xf numFmtId="165" fontId="14" fillId="0" borderId="0" xfId="4" applyNumberFormat="1" applyFont="1" applyBorder="1" applyAlignment="1">
      <alignment horizontal="center" vertical="center" wrapText="1" readingOrder="2"/>
    </xf>
    <xf numFmtId="0" fontId="9" fillId="0" borderId="0" xfId="3"/>
    <xf numFmtId="165" fontId="17" fillId="0" borderId="0" xfId="2" applyNumberFormat="1" applyFont="1" applyBorder="1" applyAlignment="1">
      <alignment horizontal="center" vertical="center" readingOrder="2"/>
    </xf>
    <xf numFmtId="165" fontId="17" fillId="0" borderId="0" xfId="2" applyNumberFormat="1" applyFont="1" applyBorder="1" applyAlignment="1">
      <alignment horizontal="right" vertical="center" readingOrder="2"/>
    </xf>
    <xf numFmtId="0" fontId="14" fillId="0" borderId="1" xfId="3" applyFont="1" applyBorder="1" applyAlignment="1">
      <alignment horizontal="right" vertical="center" readingOrder="2"/>
    </xf>
    <xf numFmtId="0" fontId="16" fillId="0" borderId="1" xfId="3" applyFont="1" applyBorder="1" applyAlignment="1">
      <alignment vertical="center" wrapText="1" readingOrder="2"/>
    </xf>
    <xf numFmtId="0" fontId="20" fillId="0" borderId="0" xfId="3" applyFont="1" applyAlignment="1">
      <alignment vertical="center"/>
    </xf>
    <xf numFmtId="0" fontId="20" fillId="0" borderId="0" xfId="3" applyFont="1" applyAlignment="1">
      <alignment horizontal="center" vertical="center" readingOrder="2"/>
    </xf>
    <xf numFmtId="0" fontId="20" fillId="0" borderId="0" xfId="3" applyFont="1" applyAlignment="1">
      <alignment horizontal="right" vertical="center" readingOrder="2"/>
    </xf>
    <xf numFmtId="0" fontId="1" fillId="0" borderId="0" xfId="5"/>
    <xf numFmtId="0" fontId="21" fillId="0" borderId="0" xfId="5" applyFont="1" applyAlignment="1">
      <alignment horizontal="right" vertical="center" readingOrder="2"/>
    </xf>
    <xf numFmtId="0" fontId="1" fillId="0" borderId="0" xfId="5" applyAlignment="1">
      <alignment vertical="center"/>
    </xf>
    <xf numFmtId="0" fontId="22" fillId="0" borderId="0" xfId="5" applyFont="1" applyAlignment="1">
      <alignment horizontal="right" vertical="center" wrapText="1" readingOrder="2"/>
    </xf>
    <xf numFmtId="0" fontId="1" fillId="0" borderId="0" xfId="5" applyAlignment="1">
      <alignment wrapText="1"/>
    </xf>
    <xf numFmtId="0" fontId="1" fillId="0" borderId="0" xfId="5" applyAlignment="1">
      <alignment vertical="center" wrapText="1"/>
    </xf>
    <xf numFmtId="0" fontId="23" fillId="0" borderId="0" xfId="5" applyFont="1" applyAlignment="1">
      <alignment horizontal="right" vertical="center" wrapText="1" readingOrder="2"/>
    </xf>
    <xf numFmtId="0" fontId="22" fillId="0" borderId="0" xfId="5" applyFont="1" applyAlignment="1">
      <alignment horizontal="right" vertical="center" readingOrder="2"/>
    </xf>
    <xf numFmtId="0" fontId="23" fillId="0" borderId="0" xfId="5" applyFont="1" applyAlignment="1">
      <alignment horizontal="right" vertical="center" readingOrder="2"/>
    </xf>
    <xf numFmtId="0" fontId="2" fillId="4" borderId="3" xfId="5" applyFont="1" applyFill="1" applyBorder="1" applyAlignment="1">
      <alignment vertical="center" wrapText="1"/>
    </xf>
    <xf numFmtId="0" fontId="2" fillId="4" borderId="4" xfId="5" applyFont="1" applyFill="1" applyBorder="1" applyAlignment="1">
      <alignment vertical="center" wrapText="1"/>
    </xf>
    <xf numFmtId="0" fontId="2" fillId="4" borderId="5" xfId="5" applyFont="1" applyFill="1" applyBorder="1" applyAlignment="1">
      <alignment vertical="center" wrapText="1"/>
    </xf>
    <xf numFmtId="0" fontId="24" fillId="5" borderId="0" xfId="5" applyFont="1" applyFill="1" applyAlignment="1">
      <alignment vertical="top" wrapText="1" readingOrder="2"/>
    </xf>
    <xf numFmtId="0" fontId="1" fillId="0" borderId="4" xfId="5" applyBorder="1" applyAlignment="1">
      <alignment wrapText="1"/>
    </xf>
    <xf numFmtId="0" fontId="1" fillId="5" borderId="4" xfId="5" applyFill="1" applyBorder="1" applyAlignment="1">
      <alignment wrapText="1"/>
    </xf>
    <xf numFmtId="165" fontId="25" fillId="0" borderId="0" xfId="2" applyNumberFormat="1" applyFont="1" applyBorder="1" applyAlignment="1">
      <alignment vertical="center" readingOrder="2"/>
    </xf>
    <xf numFmtId="165" fontId="11" fillId="0" borderId="0" xfId="2" applyNumberFormat="1" applyFont="1" applyBorder="1" applyAlignment="1">
      <alignment horizontal="right" readingOrder="2"/>
    </xf>
    <xf numFmtId="0" fontId="26" fillId="0" borderId="0" xfId="1" applyFont="1"/>
    <xf numFmtId="165" fontId="14" fillId="0" borderId="8" xfId="4" applyNumberFormat="1" applyFont="1" applyFill="1" applyBorder="1" applyAlignment="1">
      <alignment horizontal="right" vertical="center" wrapText="1" readingOrder="2"/>
    </xf>
    <xf numFmtId="0" fontId="27" fillId="0" borderId="1" xfId="3" applyFont="1" applyBorder="1" applyAlignment="1">
      <alignment horizontal="right" vertical="center" wrapText="1" readingOrder="2"/>
    </xf>
    <xf numFmtId="165" fontId="27" fillId="0" borderId="1" xfId="4" applyNumberFormat="1" applyFont="1" applyFill="1" applyBorder="1" applyAlignment="1">
      <alignment horizontal="center" vertical="center" wrapText="1" readingOrder="2"/>
    </xf>
    <xf numFmtId="0" fontId="28" fillId="0" borderId="0" xfId="0" applyFont="1" applyAlignment="1">
      <alignment horizontal="right" vertical="center" wrapText="1" readingOrder="2"/>
    </xf>
    <xf numFmtId="3" fontId="28" fillId="0" borderId="0" xfId="0" applyNumberFormat="1" applyFont="1" applyAlignment="1">
      <alignment horizontal="right" vertical="center" wrapText="1" readingOrder="2"/>
    </xf>
    <xf numFmtId="0" fontId="31" fillId="0" borderId="0" xfId="0" applyFont="1" applyAlignment="1">
      <alignment horizontal="right" vertical="center" wrapText="1" readingOrder="2"/>
    </xf>
    <xf numFmtId="0" fontId="17" fillId="0" borderId="1" xfId="3" applyFont="1" applyBorder="1" applyAlignment="1">
      <alignment vertical="center" readingOrder="2"/>
    </xf>
    <xf numFmtId="0" fontId="30" fillId="0" borderId="1" xfId="3" applyFont="1" applyBorder="1" applyAlignment="1">
      <alignment horizontal="center" vertical="center" wrapText="1" readingOrder="2"/>
    </xf>
    <xf numFmtId="0" fontId="27" fillId="0" borderId="1" xfId="3" applyFont="1" applyBorder="1" applyAlignment="1">
      <alignment horizontal="center" vertical="center" wrapText="1" readingOrder="2"/>
    </xf>
    <xf numFmtId="165" fontId="14" fillId="0" borderId="1" xfId="4" applyNumberFormat="1" applyFont="1" applyFill="1" applyBorder="1" applyAlignment="1">
      <alignment horizontal="right" vertical="center" wrapText="1" readingOrder="1"/>
    </xf>
    <xf numFmtId="0" fontId="35" fillId="0" borderId="1" xfId="3" applyFont="1" applyBorder="1" applyAlignment="1">
      <alignment horizontal="right" vertical="center" wrapText="1" readingOrder="2"/>
    </xf>
    <xf numFmtId="0" fontId="14" fillId="0" borderId="1" xfId="0" applyFont="1" applyBorder="1" applyAlignment="1">
      <alignment horizontal="right" vertical="center" wrapText="1" readingOrder="2"/>
    </xf>
    <xf numFmtId="0" fontId="14" fillId="3" borderId="1" xfId="3" applyFont="1" applyFill="1" applyBorder="1" applyAlignment="1">
      <alignment vertical="center"/>
    </xf>
    <xf numFmtId="0" fontId="14" fillId="0" borderId="1" xfId="3" applyFont="1" applyBorder="1" applyAlignment="1">
      <alignment vertical="center"/>
    </xf>
    <xf numFmtId="0" fontId="14" fillId="0" borderId="1" xfId="3" applyFont="1" applyBorder="1" applyAlignment="1">
      <alignment vertical="center" wrapText="1"/>
    </xf>
    <xf numFmtId="0" fontId="15" fillId="0" borderId="1" xfId="0" applyFont="1" applyBorder="1" applyAlignment="1">
      <alignment horizontal="center" vertical="center" wrapText="1" readingOrder="2"/>
    </xf>
    <xf numFmtId="0" fontId="35" fillId="0" borderId="1" xfId="3" applyFont="1" applyBorder="1" applyAlignment="1">
      <alignment horizontal="center" vertical="center" wrapText="1" readingOrder="2"/>
    </xf>
    <xf numFmtId="165" fontId="14" fillId="0" borderId="2" xfId="4" applyNumberFormat="1" applyFont="1" applyFill="1" applyBorder="1" applyAlignment="1">
      <alignment horizontal="right" vertical="center" wrapText="1" readingOrder="2"/>
    </xf>
    <xf numFmtId="3" fontId="15" fillId="0" borderId="1" xfId="3" applyNumberFormat="1" applyFont="1" applyBorder="1" applyAlignment="1">
      <alignment horizontal="center" vertical="center" wrapText="1" readingOrder="2"/>
    </xf>
    <xf numFmtId="0" fontId="3" fillId="0" borderId="0" xfId="1" applyFont="1" applyAlignment="1">
      <alignment horizontal="center" readingOrder="2"/>
    </xf>
    <xf numFmtId="0" fontId="15" fillId="0" borderId="1" xfId="0" applyFont="1" applyBorder="1" applyAlignment="1">
      <alignment horizontal="right" vertical="center" wrapText="1" readingOrder="2"/>
    </xf>
    <xf numFmtId="0" fontId="15" fillId="0" borderId="1" xfId="3" applyFont="1" applyBorder="1" applyAlignment="1">
      <alignment horizontal="center" vertical="center"/>
    </xf>
    <xf numFmtId="3" fontId="27" fillId="0" borderId="1" xfId="3" applyNumberFormat="1" applyFont="1" applyBorder="1" applyAlignment="1">
      <alignment horizontal="center" vertical="center" wrapText="1" readingOrder="2"/>
    </xf>
    <xf numFmtId="0" fontId="26" fillId="0" borderId="0" xfId="7" applyFont="1" applyAlignment="1">
      <alignment horizontal="center" vertical="center"/>
    </xf>
    <xf numFmtId="0" fontId="26" fillId="0" borderId="0" xfId="7" applyFont="1" applyAlignment="1">
      <alignment horizontal="center"/>
    </xf>
    <xf numFmtId="0" fontId="15" fillId="0" borderId="1" xfId="7" applyFont="1" applyBorder="1" applyAlignment="1">
      <alignment horizontal="center" vertical="center" wrapText="1"/>
    </xf>
    <xf numFmtId="0" fontId="15" fillId="0" borderId="1" xfId="7" applyFont="1" applyBorder="1" applyAlignment="1">
      <alignment vertical="center" wrapText="1"/>
    </xf>
    <xf numFmtId="0" fontId="15" fillId="0" borderId="1" xfId="8" applyFont="1" applyBorder="1" applyAlignment="1">
      <alignment vertical="center" wrapText="1"/>
    </xf>
    <xf numFmtId="0" fontId="15" fillId="0" borderId="1" xfId="7" applyFont="1" applyBorder="1" applyAlignment="1">
      <alignment horizontal="right" vertical="center" wrapText="1" readingOrder="2"/>
    </xf>
    <xf numFmtId="0" fontId="15" fillId="0" borderId="1" xfId="7" applyFont="1" applyBorder="1" applyAlignment="1">
      <alignment horizontal="right" vertical="center" wrapText="1"/>
    </xf>
    <xf numFmtId="0" fontId="14" fillId="0" borderId="1" xfId="7" applyFont="1" applyBorder="1" applyAlignment="1">
      <alignment horizontal="center" vertical="center"/>
    </xf>
    <xf numFmtId="0" fontId="14" fillId="0" borderId="1" xfId="7" applyFont="1" applyBorder="1" applyAlignment="1">
      <alignment horizontal="right" vertical="center" wrapText="1"/>
    </xf>
    <xf numFmtId="0" fontId="8" fillId="0" borderId="1" xfId="7" applyFont="1" applyBorder="1" applyAlignment="1">
      <alignment vertical="center"/>
    </xf>
    <xf numFmtId="0" fontId="26" fillId="0" borderId="0" xfId="7" applyFont="1" applyAlignment="1">
      <alignment vertical="center"/>
    </xf>
    <xf numFmtId="0" fontId="8" fillId="0" borderId="0" xfId="7" applyFont="1" applyAlignment="1">
      <alignment vertical="center"/>
    </xf>
    <xf numFmtId="0" fontId="14" fillId="0" borderId="1" xfId="7" applyFont="1" applyBorder="1" applyAlignment="1">
      <alignment horizontal="right" vertical="center"/>
    </xf>
    <xf numFmtId="0" fontId="34" fillId="0" borderId="1" xfId="7" applyFont="1" applyBorder="1" applyAlignment="1">
      <alignment horizontal="right" vertical="center" wrapText="1"/>
    </xf>
    <xf numFmtId="165" fontId="25" fillId="0" borderId="0" xfId="2" applyNumberFormat="1" applyFont="1" applyBorder="1" applyAlignment="1">
      <alignment horizontal="right" vertical="center" readingOrder="2"/>
    </xf>
    <xf numFmtId="0" fontId="26" fillId="0" borderId="0" xfId="7" applyFont="1" applyAlignment="1">
      <alignment horizontal="right" vertical="center"/>
    </xf>
    <xf numFmtId="0" fontId="34" fillId="0" borderId="0" xfId="7" applyFont="1" applyAlignment="1">
      <alignment horizontal="right" vertical="center" wrapText="1"/>
    </xf>
    <xf numFmtId="0" fontId="27" fillId="0" borderId="1" xfId="7" applyFont="1" applyBorder="1" applyAlignment="1">
      <alignment horizontal="center" vertical="center" wrapText="1"/>
    </xf>
    <xf numFmtId="0" fontId="15" fillId="0" borderId="0" xfId="7" applyFont="1" applyAlignment="1">
      <alignment horizontal="center" vertical="center" wrapText="1"/>
    </xf>
    <xf numFmtId="0" fontId="13" fillId="0" borderId="0" xfId="3" applyFont="1" applyAlignment="1">
      <alignment vertical="center" wrapText="1" readingOrder="2"/>
    </xf>
    <xf numFmtId="0" fontId="14" fillId="0" borderId="0" xfId="4" applyNumberFormat="1" applyFont="1" applyFill="1" applyBorder="1" applyAlignment="1">
      <alignment vertical="center" wrapText="1" readingOrder="2"/>
    </xf>
    <xf numFmtId="0" fontId="15" fillId="0" borderId="0" xfId="7" applyFont="1" applyAlignment="1">
      <alignment vertical="center" wrapText="1"/>
    </xf>
    <xf numFmtId="0" fontId="15" fillId="0" borderId="0" xfId="7" applyFont="1" applyAlignment="1">
      <alignment horizontal="right" vertical="center" wrapText="1" readingOrder="2"/>
    </xf>
    <xf numFmtId="0" fontId="13" fillId="0" borderId="0" xfId="3" applyFont="1" applyAlignment="1">
      <alignment horizontal="right" vertical="center" wrapText="1" readingOrder="2"/>
    </xf>
    <xf numFmtId="0" fontId="15" fillId="0" borderId="0" xfId="7" applyFont="1" applyAlignment="1">
      <alignment horizontal="right" vertical="center" wrapText="1"/>
    </xf>
    <xf numFmtId="0" fontId="13" fillId="0" borderId="0" xfId="3" applyFont="1" applyAlignment="1">
      <alignment horizontal="center" vertical="center" wrapText="1" readingOrder="2"/>
    </xf>
    <xf numFmtId="0" fontId="14" fillId="0" borderId="0" xfId="7" applyFont="1" applyAlignment="1">
      <alignment horizontal="center" vertical="center"/>
    </xf>
    <xf numFmtId="0" fontId="15" fillId="0" borderId="1" xfId="3" applyFont="1" applyBorder="1" applyAlignment="1">
      <alignment vertical="center" wrapText="1" readingOrder="2"/>
    </xf>
    <xf numFmtId="0" fontId="15" fillId="0" borderId="1" xfId="9" applyFont="1" applyBorder="1" applyAlignment="1">
      <alignment vertical="center" wrapText="1" readingOrder="2"/>
    </xf>
    <xf numFmtId="0" fontId="15" fillId="0" borderId="1" xfId="3" applyFont="1" applyBorder="1" applyAlignment="1">
      <alignment vertical="center" wrapText="1"/>
    </xf>
    <xf numFmtId="165" fontId="15" fillId="0" borderId="1" xfId="10" applyNumberFormat="1" applyFont="1" applyFill="1" applyBorder="1" applyAlignment="1">
      <alignment horizontal="center" vertical="center"/>
    </xf>
    <xf numFmtId="3" fontId="15" fillId="0" borderId="1" xfId="3" applyNumberFormat="1" applyFont="1" applyBorder="1" applyAlignment="1">
      <alignment horizontal="center" vertical="center" wrapText="1"/>
    </xf>
    <xf numFmtId="0" fontId="15" fillId="0" borderId="1" xfId="3" applyFont="1" applyBorder="1" applyAlignment="1">
      <alignment horizontal="center" vertical="center" wrapText="1"/>
    </xf>
    <xf numFmtId="0" fontId="14" fillId="0" borderId="1" xfId="7" applyFont="1" applyBorder="1" applyAlignment="1">
      <alignment horizontal="right" vertical="center" wrapText="1" readingOrder="2"/>
    </xf>
    <xf numFmtId="0" fontId="20" fillId="0" borderId="0" xfId="7" applyFont="1"/>
    <xf numFmtId="0" fontId="15" fillId="0" borderId="1" xfId="9" applyFont="1" applyBorder="1" applyAlignment="1">
      <alignment vertical="center" wrapText="1"/>
    </xf>
    <xf numFmtId="0" fontId="15" fillId="0" borderId="1" xfId="9" applyFont="1" applyBorder="1" applyAlignment="1">
      <alignment horizontal="right" vertical="center" wrapText="1"/>
    </xf>
    <xf numFmtId="0" fontId="15" fillId="0" borderId="1" xfId="3" applyFont="1" applyBorder="1" applyAlignment="1">
      <alignment horizontal="right" vertical="center" wrapText="1"/>
    </xf>
    <xf numFmtId="165" fontId="15" fillId="0" borderId="1" xfId="10" applyNumberFormat="1" applyFont="1" applyFill="1" applyBorder="1" applyAlignment="1">
      <alignment horizontal="right" vertical="center" wrapText="1"/>
    </xf>
    <xf numFmtId="165" fontId="15" fillId="0" borderId="1" xfId="10" applyNumberFormat="1" applyFont="1" applyFill="1" applyBorder="1" applyAlignment="1">
      <alignment horizontal="center" vertical="center" wrapText="1"/>
    </xf>
    <xf numFmtId="165" fontId="15" fillId="0" borderId="1" xfId="10" applyNumberFormat="1" applyFont="1" applyFill="1" applyBorder="1" applyAlignment="1">
      <alignment horizontal="right" vertical="center" wrapText="1" readingOrder="2"/>
    </xf>
    <xf numFmtId="0" fontId="15" fillId="0" borderId="0" xfId="3" applyFont="1" applyAlignment="1">
      <alignment horizontal="center" vertical="center"/>
    </xf>
    <xf numFmtId="0" fontId="15" fillId="0" borderId="0" xfId="3" applyFont="1" applyAlignment="1">
      <alignment vertical="center" wrapText="1" readingOrder="2"/>
    </xf>
    <xf numFmtId="165" fontId="15" fillId="0" borderId="0" xfId="10" applyNumberFormat="1" applyFont="1" applyFill="1" applyBorder="1" applyAlignment="1">
      <alignment horizontal="right" vertical="center" wrapText="1"/>
    </xf>
    <xf numFmtId="165" fontId="15" fillId="0" borderId="0" xfId="10" applyNumberFormat="1" applyFont="1" applyFill="1" applyBorder="1" applyAlignment="1">
      <alignment horizontal="center" vertical="center"/>
    </xf>
    <xf numFmtId="0" fontId="15" fillId="0" borderId="0" xfId="3" applyFont="1" applyAlignment="1">
      <alignment horizontal="center" vertical="center" wrapText="1"/>
    </xf>
    <xf numFmtId="0" fontId="15" fillId="0" borderId="0" xfId="3" applyFont="1" applyAlignment="1">
      <alignment horizontal="right" vertical="center" wrapText="1"/>
    </xf>
    <xf numFmtId="165" fontId="14" fillId="0" borderId="0" xfId="11" applyNumberFormat="1" applyFont="1" applyBorder="1" applyAlignment="1">
      <alignment horizontal="right" vertical="center" wrapText="1" readingOrder="2"/>
    </xf>
    <xf numFmtId="165" fontId="14" fillId="0" borderId="0" xfId="11" applyNumberFormat="1" applyFont="1" applyBorder="1" applyAlignment="1">
      <alignment horizontal="center" vertical="center" wrapText="1" readingOrder="2"/>
    </xf>
    <xf numFmtId="0" fontId="14" fillId="0" borderId="0" xfId="3" applyFont="1" applyAlignment="1">
      <alignment vertical="center" readingOrder="2"/>
    </xf>
    <xf numFmtId="165" fontId="14" fillId="0" borderId="0" xfId="2" applyNumberFormat="1" applyFont="1" applyBorder="1" applyAlignment="1">
      <alignment vertical="center" readingOrder="2"/>
    </xf>
    <xf numFmtId="165" fontId="15" fillId="0" borderId="0" xfId="11" applyNumberFormat="1" applyFont="1" applyBorder="1" applyAlignment="1">
      <alignment horizontal="right" vertical="center" wrapText="1" readingOrder="2"/>
    </xf>
    <xf numFmtId="0" fontId="15" fillId="0" borderId="1" xfId="8" applyFont="1" applyBorder="1" applyAlignment="1">
      <alignment horizontal="center" vertical="center" wrapText="1"/>
    </xf>
    <xf numFmtId="0" fontId="3" fillId="0" borderId="0" xfId="12" applyFont="1" applyAlignment="1">
      <alignment horizontal="right" readingOrder="2"/>
    </xf>
    <xf numFmtId="0" fontId="4" fillId="0" borderId="0" xfId="12" applyFont="1" applyAlignment="1">
      <alignment horizontal="right" vertical="center" readingOrder="2"/>
    </xf>
    <xf numFmtId="0" fontId="4" fillId="0" borderId="0" xfId="12" applyFont="1" applyAlignment="1">
      <alignment horizontal="center" vertical="center" readingOrder="2"/>
    </xf>
    <xf numFmtId="0" fontId="8" fillId="0" borderId="0" xfId="12" applyFont="1"/>
    <xf numFmtId="0" fontId="26" fillId="0" borderId="0" xfId="12" applyFont="1" applyAlignment="1">
      <alignment horizontal="center" vertical="center"/>
    </xf>
    <xf numFmtId="0" fontId="26" fillId="0" borderId="0" xfId="12" applyFont="1" applyAlignment="1">
      <alignment horizontal="center"/>
    </xf>
    <xf numFmtId="0" fontId="15" fillId="0" borderId="1" xfId="13" applyFont="1" applyBorder="1" applyAlignment="1">
      <alignment horizontal="center" vertical="center" wrapText="1"/>
    </xf>
    <xf numFmtId="0" fontId="15" fillId="0" borderId="1" xfId="13" applyFont="1" applyBorder="1" applyAlignment="1">
      <alignment vertical="center" wrapText="1"/>
    </xf>
    <xf numFmtId="0" fontId="15" fillId="0" borderId="1" xfId="14" applyFont="1" applyBorder="1" applyAlignment="1">
      <alignment vertical="center" wrapText="1"/>
    </xf>
    <xf numFmtId="0" fontId="14" fillId="0" borderId="1" xfId="13" applyFont="1" applyBorder="1" applyAlignment="1">
      <alignment horizontal="right" vertical="center" wrapText="1"/>
    </xf>
    <xf numFmtId="0" fontId="14" fillId="0" borderId="1" xfId="12" applyFont="1" applyBorder="1" applyAlignment="1">
      <alignment horizontal="right" vertical="center" wrapText="1" readingOrder="2"/>
    </xf>
    <xf numFmtId="0" fontId="26" fillId="0" borderId="0" xfId="12" applyFont="1" applyAlignment="1">
      <alignment vertical="center"/>
    </xf>
    <xf numFmtId="0" fontId="20" fillId="0" borderId="0" xfId="12" applyFont="1"/>
    <xf numFmtId="0" fontId="8" fillId="0" borderId="0" xfId="12" applyFont="1" applyAlignment="1">
      <alignment vertical="center"/>
    </xf>
    <xf numFmtId="0" fontId="15" fillId="0" borderId="1" xfId="13" applyFont="1" applyBorder="1" applyAlignment="1">
      <alignment horizontal="right" vertical="center" wrapText="1"/>
    </xf>
    <xf numFmtId="165" fontId="14" fillId="0" borderId="1" xfId="11" applyNumberFormat="1" applyFont="1" applyBorder="1" applyAlignment="1">
      <alignment horizontal="right" vertical="center" wrapText="1" readingOrder="2"/>
    </xf>
    <xf numFmtId="0" fontId="14" fillId="0" borderId="1" xfId="7" applyFont="1" applyBorder="1" applyAlignment="1">
      <alignment vertical="center" wrapText="1"/>
    </xf>
    <xf numFmtId="0" fontId="14" fillId="0" borderId="1" xfId="13" applyFont="1" applyBorder="1" applyAlignment="1">
      <alignment horizontal="center" vertical="center" wrapText="1"/>
    </xf>
    <xf numFmtId="0" fontId="13" fillId="0" borderId="1" xfId="3" applyFont="1" applyBorder="1" applyAlignment="1">
      <alignment vertical="center" wrapText="1"/>
    </xf>
    <xf numFmtId="0" fontId="14" fillId="0" borderId="1" xfId="7" applyFont="1" applyBorder="1" applyAlignment="1">
      <alignment vertical="center" wrapText="1" readingOrder="2"/>
    </xf>
    <xf numFmtId="165" fontId="14" fillId="0" borderId="1" xfId="4" applyNumberFormat="1" applyFont="1" applyFill="1" applyBorder="1" applyAlignment="1">
      <alignment horizontal="center" vertical="center" wrapText="1"/>
    </xf>
    <xf numFmtId="0" fontId="14" fillId="0" borderId="1" xfId="7" applyFont="1" applyBorder="1" applyAlignment="1">
      <alignment horizontal="center" vertical="center" wrapText="1"/>
    </xf>
    <xf numFmtId="0" fontId="3" fillId="0" borderId="0" xfId="15" applyFont="1" applyAlignment="1">
      <alignment horizontal="right" readingOrder="2"/>
    </xf>
    <xf numFmtId="0" fontId="4" fillId="0" borderId="0" xfId="15" applyFont="1" applyAlignment="1">
      <alignment horizontal="right" vertical="center" readingOrder="2"/>
    </xf>
    <xf numFmtId="0" fontId="4" fillId="0" borderId="0" xfId="15" applyFont="1" applyAlignment="1">
      <alignment horizontal="center" vertical="center" readingOrder="2"/>
    </xf>
    <xf numFmtId="0" fontId="8" fillId="0" borderId="0" xfId="15" applyFont="1"/>
    <xf numFmtId="0" fontId="26" fillId="0" borderId="0" xfId="15" applyFont="1" applyAlignment="1">
      <alignment horizontal="center" vertical="center"/>
    </xf>
    <xf numFmtId="0" fontId="26" fillId="0" borderId="0" xfId="15" applyFont="1" applyAlignment="1">
      <alignment horizontal="center"/>
    </xf>
    <xf numFmtId="0" fontId="26" fillId="0" borderId="0" xfId="15" applyFont="1" applyAlignment="1">
      <alignment vertical="center"/>
    </xf>
    <xf numFmtId="0" fontId="8" fillId="0" borderId="0" xfId="15" applyFont="1" applyAlignment="1">
      <alignment vertical="center"/>
    </xf>
    <xf numFmtId="0" fontId="20" fillId="0" borderId="0" xfId="15" applyFont="1"/>
    <xf numFmtId="0" fontId="14" fillId="0" borderId="0" xfId="16" applyFont="1" applyAlignment="1">
      <alignment vertical="center"/>
    </xf>
    <xf numFmtId="0" fontId="27" fillId="0" borderId="1" xfId="7" applyFont="1" applyBorder="1" applyAlignment="1">
      <alignment horizontal="center" vertical="center"/>
    </xf>
    <xf numFmtId="0" fontId="14" fillId="0" borderId="1" xfId="15" applyFont="1" applyBorder="1" applyAlignment="1">
      <alignment horizontal="center" vertical="center"/>
    </xf>
    <xf numFmtId="0" fontId="16" fillId="0" borderId="1" xfId="17" applyFont="1" applyBorder="1" applyAlignment="1">
      <alignment horizontal="center" vertical="center" wrapText="1" readingOrder="2"/>
    </xf>
    <xf numFmtId="0" fontId="16" fillId="0" borderId="1" xfId="17" applyFont="1" applyBorder="1" applyAlignment="1">
      <alignment horizontal="right" vertical="center" wrapText="1" readingOrder="2"/>
    </xf>
    <xf numFmtId="0" fontId="14" fillId="0" borderId="0" xfId="7" applyFont="1" applyAlignment="1">
      <alignment horizontal="center" vertical="center" wrapText="1"/>
    </xf>
    <xf numFmtId="0" fontId="14" fillId="0" borderId="0" xfId="7" applyFont="1" applyAlignment="1">
      <alignment vertical="center"/>
    </xf>
    <xf numFmtId="0" fontId="14" fillId="0" borderId="0" xfId="7" applyFont="1" applyAlignment="1">
      <alignment horizontal="right" vertical="center" wrapText="1"/>
    </xf>
    <xf numFmtId="0" fontId="14" fillId="0" borderId="0" xfId="7" applyFont="1" applyAlignment="1">
      <alignment horizontal="right" vertical="center" wrapText="1" readingOrder="2"/>
    </xf>
    <xf numFmtId="0" fontId="14" fillId="0" borderId="0" xfId="17" applyFont="1" applyAlignment="1">
      <alignment vertical="center"/>
    </xf>
    <xf numFmtId="0" fontId="14" fillId="0" borderId="0" xfId="17" applyFont="1" applyAlignment="1">
      <alignment horizontal="center" vertical="center"/>
    </xf>
    <xf numFmtId="0" fontId="14" fillId="0" borderId="0" xfId="17" applyFont="1" applyAlignment="1">
      <alignment horizontal="right" vertical="center"/>
    </xf>
    <xf numFmtId="0" fontId="20" fillId="0" borderId="0" xfId="17" applyFont="1" applyAlignment="1">
      <alignment vertical="center"/>
    </xf>
    <xf numFmtId="165" fontId="26" fillId="0" borderId="0" xfId="2" applyNumberFormat="1" applyFont="1" applyBorder="1" applyAlignment="1"/>
    <xf numFmtId="0" fontId="16" fillId="0" borderId="1" xfId="3" applyFont="1" applyBorder="1" applyAlignment="1">
      <alignment horizontal="center" vertical="center" wrapText="1"/>
    </xf>
    <xf numFmtId="0" fontId="26" fillId="3" borderId="0" xfId="1" applyFont="1" applyFill="1"/>
    <xf numFmtId="165" fontId="26" fillId="3" borderId="0" xfId="2" applyNumberFormat="1" applyFont="1" applyFill="1" applyBorder="1" applyAlignment="1"/>
    <xf numFmtId="0" fontId="20" fillId="0" borderId="0" xfId="17" applyFont="1" applyAlignment="1">
      <alignment horizontal="center" vertical="center"/>
    </xf>
    <xf numFmtId="0" fontId="39" fillId="0" borderId="0" xfId="17" applyFont="1" applyAlignment="1">
      <alignment horizontal="center" vertical="center"/>
    </xf>
    <xf numFmtId="0" fontId="14" fillId="0" borderId="0" xfId="3" applyFont="1" applyAlignment="1">
      <alignment horizontal="center" vertical="center" wrapText="1"/>
    </xf>
    <xf numFmtId="165" fontId="14" fillId="0" borderId="9" xfId="4" applyNumberFormat="1" applyFont="1" applyFill="1" applyBorder="1" applyAlignment="1">
      <alignment horizontal="right" vertical="center" wrapText="1" readingOrder="2"/>
    </xf>
    <xf numFmtId="0" fontId="14" fillId="0" borderId="11" xfId="3" applyFont="1" applyBorder="1" applyAlignment="1">
      <alignment horizontal="right" vertical="center" readingOrder="2"/>
    </xf>
    <xf numFmtId="0" fontId="20" fillId="0" borderId="0" xfId="17" applyFont="1" applyAlignment="1">
      <alignment horizontal="center" vertical="center" wrapText="1"/>
    </xf>
    <xf numFmtId="165" fontId="15" fillId="0" borderId="1" xfId="18" applyNumberFormat="1" applyFont="1" applyFill="1" applyBorder="1" applyAlignment="1">
      <alignment horizontal="right" vertical="center" wrapText="1" readingOrder="2"/>
    </xf>
    <xf numFmtId="165" fontId="15" fillId="0" borderId="1" xfId="18" applyNumberFormat="1" applyFont="1" applyFill="1" applyBorder="1" applyAlignment="1">
      <alignment horizontal="center" vertical="center" wrapText="1" readingOrder="2"/>
    </xf>
    <xf numFmtId="3" fontId="15" fillId="0" borderId="1" xfId="17" applyNumberFormat="1" applyFont="1" applyBorder="1" applyAlignment="1">
      <alignment horizontal="center" vertical="center" wrapText="1" readingOrder="2"/>
    </xf>
    <xf numFmtId="166" fontId="15" fillId="0" borderId="1" xfId="19" applyNumberFormat="1" applyFont="1" applyBorder="1" applyAlignment="1">
      <alignment horizontal="center" vertical="center" wrapText="1" readingOrder="2"/>
    </xf>
    <xf numFmtId="0" fontId="15" fillId="0" borderId="1" xfId="17" applyFont="1" applyBorder="1" applyAlignment="1">
      <alignment horizontal="center" vertical="center" wrapText="1" readingOrder="2"/>
    </xf>
    <xf numFmtId="165" fontId="15" fillId="0" borderId="1" xfId="18" applyNumberFormat="1" applyFont="1" applyFill="1" applyBorder="1" applyAlignment="1">
      <alignment horizontal="right" vertical="center" readingOrder="2"/>
    </xf>
    <xf numFmtId="165" fontId="15" fillId="0" borderId="0" xfId="18" applyNumberFormat="1" applyFont="1" applyFill="1" applyBorder="1" applyAlignment="1">
      <alignment horizontal="right" vertical="center" wrapText="1" readingOrder="2"/>
    </xf>
    <xf numFmtId="166" fontId="15" fillId="0" borderId="0" xfId="19" applyNumberFormat="1" applyFont="1" applyAlignment="1">
      <alignment horizontal="center" vertical="center" wrapText="1" readingOrder="2"/>
    </xf>
    <xf numFmtId="0" fontId="15" fillId="0" borderId="0" xfId="17" applyFont="1" applyAlignment="1">
      <alignment horizontal="center" vertical="center" wrapText="1" readingOrder="2"/>
    </xf>
    <xf numFmtId="165" fontId="15" fillId="0" borderId="0" xfId="18" applyNumberFormat="1" applyFont="1" applyFill="1" applyBorder="1" applyAlignment="1">
      <alignment horizontal="center" vertical="center" wrapText="1" readingOrder="2"/>
    </xf>
    <xf numFmtId="3" fontId="15" fillId="0" borderId="0" xfId="17" applyNumberFormat="1" applyFont="1" applyAlignment="1">
      <alignment horizontal="center" vertical="center" wrapText="1" readingOrder="2"/>
    </xf>
    <xf numFmtId="0" fontId="16" fillId="0" borderId="0" xfId="3" applyFont="1" applyAlignment="1">
      <alignment horizontal="center" vertical="center" wrapText="1"/>
    </xf>
    <xf numFmtId="0" fontId="15" fillId="0" borderId="0" xfId="3" applyFont="1" applyAlignment="1">
      <alignment horizontal="right" vertical="center" wrapText="1" readingOrder="2"/>
    </xf>
    <xf numFmtId="0" fontId="15" fillId="0" borderId="1" xfId="17" applyFont="1" applyBorder="1" applyAlignment="1">
      <alignment horizontal="right" vertical="center" wrapText="1" readingOrder="2"/>
    </xf>
    <xf numFmtId="0" fontId="15" fillId="0" borderId="1" xfId="19" applyFont="1" applyBorder="1" applyAlignment="1">
      <alignment horizontal="right" vertical="center" wrapText="1" readingOrder="2"/>
    </xf>
    <xf numFmtId="3" fontId="15" fillId="0" borderId="1" xfId="19" applyNumberFormat="1" applyFont="1" applyBorder="1" applyAlignment="1">
      <alignment horizontal="center" vertical="center" wrapText="1" readingOrder="2"/>
    </xf>
    <xf numFmtId="165" fontId="27" fillId="0" borderId="1" xfId="18" applyNumberFormat="1" applyFont="1" applyFill="1" applyBorder="1" applyAlignment="1">
      <alignment horizontal="center" vertical="center" wrapText="1" readingOrder="2"/>
    </xf>
    <xf numFmtId="0" fontId="15" fillId="0" borderId="1" xfId="17" applyFont="1" applyBorder="1" applyAlignment="1">
      <alignment vertical="center" wrapText="1" readingOrder="2"/>
    </xf>
    <xf numFmtId="0" fontId="15" fillId="0" borderId="1" xfId="3" applyFont="1" applyBorder="1" applyAlignment="1">
      <alignment horizontal="center" vertical="center" wrapText="1" readingOrder="2"/>
    </xf>
    <xf numFmtId="3" fontId="16" fillId="0" borderId="1" xfId="3" applyNumberFormat="1" applyFont="1" applyBorder="1" applyAlignment="1">
      <alignment horizontal="center" vertical="center" wrapText="1"/>
    </xf>
    <xf numFmtId="165" fontId="15" fillId="0" borderId="0" xfId="18" applyNumberFormat="1" applyFont="1" applyBorder="1" applyAlignment="1">
      <alignment horizontal="right" vertical="center" wrapText="1" readingOrder="2"/>
    </xf>
    <xf numFmtId="0" fontId="13" fillId="0" borderId="0" xfId="17" applyFont="1" applyAlignment="1">
      <alignment horizontal="right" vertical="center"/>
    </xf>
    <xf numFmtId="0" fontId="13" fillId="0" borderId="0" xfId="17" applyFont="1" applyAlignment="1">
      <alignment horizontal="center" vertical="center"/>
    </xf>
    <xf numFmtId="3" fontId="15" fillId="0" borderId="0" xfId="19" applyNumberFormat="1" applyFont="1" applyAlignment="1">
      <alignment horizontal="center" vertical="center" wrapText="1" readingOrder="2"/>
    </xf>
    <xf numFmtId="0" fontId="15" fillId="0" borderId="0" xfId="3" applyFont="1" applyAlignment="1">
      <alignment horizontal="center" vertical="center" wrapText="1" readingOrder="2"/>
    </xf>
    <xf numFmtId="165" fontId="15" fillId="0" borderId="1" xfId="20" applyNumberFormat="1" applyFont="1" applyFill="1" applyBorder="1" applyAlignment="1">
      <alignment horizontal="right" vertical="center" wrapText="1" readingOrder="2"/>
    </xf>
    <xf numFmtId="165" fontId="15" fillId="0" borderId="1" xfId="20" applyNumberFormat="1" applyFont="1" applyFill="1" applyBorder="1" applyAlignment="1">
      <alignment horizontal="center" vertical="center" wrapText="1" readingOrder="2"/>
    </xf>
    <xf numFmtId="165" fontId="15" fillId="0" borderId="1" xfId="20" applyNumberFormat="1" applyFont="1" applyFill="1" applyBorder="1" applyAlignment="1">
      <alignment horizontal="center" vertical="center" wrapText="1"/>
    </xf>
    <xf numFmtId="0" fontId="41" fillId="0" borderId="0" xfId="17" applyFont="1" applyAlignment="1">
      <alignment vertical="center"/>
    </xf>
    <xf numFmtId="0" fontId="42" fillId="0" borderId="0" xfId="17" applyFont="1" applyAlignment="1">
      <alignment horizontal="center" vertical="center"/>
    </xf>
    <xf numFmtId="165" fontId="14" fillId="0" borderId="1" xfId="20" applyNumberFormat="1" applyFont="1" applyFill="1" applyBorder="1" applyAlignment="1">
      <alignment horizontal="right" vertical="center" wrapText="1" readingOrder="2"/>
    </xf>
    <xf numFmtId="165" fontId="14" fillId="0" borderId="1" xfId="20" applyNumberFormat="1" applyFont="1" applyFill="1" applyBorder="1" applyAlignment="1">
      <alignment horizontal="center" vertical="center" wrapText="1" readingOrder="2"/>
    </xf>
    <xf numFmtId="165" fontId="27" fillId="0" borderId="1" xfId="20" applyNumberFormat="1" applyFont="1" applyFill="1" applyBorder="1" applyAlignment="1">
      <alignment horizontal="center" vertical="center" wrapText="1"/>
    </xf>
    <xf numFmtId="0" fontId="14" fillId="0" borderId="1" xfId="17" applyFont="1" applyBorder="1" applyAlignment="1">
      <alignment horizontal="center" vertical="center" wrapText="1"/>
    </xf>
    <xf numFmtId="0" fontId="14" fillId="0" borderId="1" xfId="17" applyFont="1" applyBorder="1" applyAlignment="1">
      <alignment horizontal="center" vertical="center"/>
    </xf>
    <xf numFmtId="0" fontId="14" fillId="0" borderId="1" xfId="17" applyFont="1" applyBorder="1" applyAlignment="1">
      <alignment horizontal="right" vertical="center"/>
    </xf>
    <xf numFmtId="0" fontId="14" fillId="0" borderId="1" xfId="3" applyFont="1" applyBorder="1" applyAlignment="1">
      <alignment horizontal="center" vertical="center"/>
    </xf>
    <xf numFmtId="165" fontId="14" fillId="0" borderId="1" xfId="10" applyNumberFormat="1" applyFont="1" applyFill="1" applyBorder="1" applyAlignment="1">
      <alignment horizontal="right" vertical="center" wrapText="1"/>
    </xf>
    <xf numFmtId="165" fontId="14" fillId="0" borderId="1" xfId="10" applyNumberFormat="1" applyFont="1" applyFill="1" applyBorder="1" applyAlignment="1">
      <alignment horizontal="center" vertical="center" wrapText="1"/>
    </xf>
    <xf numFmtId="0" fontId="14" fillId="0" borderId="1" xfId="3" applyFont="1" applyBorder="1" applyAlignment="1">
      <alignment horizontal="center" vertical="center" wrapText="1"/>
    </xf>
    <xf numFmtId="0" fontId="14" fillId="0" borderId="1" xfId="3" applyFont="1" applyBorder="1" applyAlignment="1">
      <alignment horizontal="right" vertical="center" wrapText="1"/>
    </xf>
    <xf numFmtId="165" fontId="14" fillId="0" borderId="1" xfId="10" applyNumberFormat="1" applyFont="1" applyFill="1" applyBorder="1" applyAlignment="1">
      <alignment horizontal="right" vertical="center" wrapText="1" readingOrder="2"/>
    </xf>
    <xf numFmtId="165" fontId="0" fillId="0" borderId="0" xfId="10" applyNumberFormat="1" applyFont="1"/>
    <xf numFmtId="165" fontId="0" fillId="0" borderId="0" xfId="10" applyNumberFormat="1" applyFont="1" applyAlignment="1">
      <alignment horizontal="right"/>
    </xf>
    <xf numFmtId="0" fontId="9" fillId="0" borderId="0" xfId="3" applyAlignment="1">
      <alignment horizontal="center" wrapText="1"/>
    </xf>
    <xf numFmtId="0" fontId="9" fillId="0" borderId="0" xfId="3" applyAlignment="1">
      <alignment horizontal="right"/>
    </xf>
    <xf numFmtId="165" fontId="0" fillId="0" borderId="0" xfId="10" applyNumberFormat="1" applyFont="1" applyAlignment="1">
      <alignment wrapText="1"/>
    </xf>
    <xf numFmtId="0" fontId="14" fillId="0" borderId="0" xfId="3" applyFont="1" applyAlignment="1">
      <alignment horizontal="center" vertical="center"/>
    </xf>
    <xf numFmtId="0" fontId="14" fillId="0" borderId="0" xfId="3" applyFont="1" applyAlignment="1">
      <alignment vertical="center" wrapText="1"/>
    </xf>
    <xf numFmtId="0" fontId="15" fillId="0" borderId="2" xfId="7" applyFont="1" applyBorder="1" applyAlignment="1">
      <alignment horizontal="center" vertical="center" wrapText="1"/>
    </xf>
    <xf numFmtId="0" fontId="15" fillId="0" borderId="7" xfId="7" applyFont="1" applyBorder="1" applyAlignment="1">
      <alignment horizontal="center" vertical="center" wrapText="1"/>
    </xf>
    <xf numFmtId="0" fontId="44" fillId="0" borderId="1" xfId="3" applyFont="1" applyBorder="1" applyAlignment="1">
      <alignment horizontal="center" vertical="center" wrapText="1" readingOrder="2"/>
    </xf>
    <xf numFmtId="0" fontId="45" fillId="0" borderId="1" xfId="3" applyFont="1" applyBorder="1" applyAlignment="1">
      <alignment horizontal="right" vertical="center" wrapText="1" readingOrder="2"/>
    </xf>
    <xf numFmtId="0" fontId="44" fillId="0" borderId="1" xfId="3" applyFont="1" applyBorder="1" applyAlignment="1">
      <alignment horizontal="right" vertical="center" wrapText="1" readingOrder="2"/>
    </xf>
    <xf numFmtId="3" fontId="44" fillId="0" borderId="1" xfId="3" applyNumberFormat="1" applyFont="1" applyBorder="1" applyAlignment="1">
      <alignment horizontal="center" vertical="center" wrapText="1" readingOrder="2"/>
    </xf>
    <xf numFmtId="3" fontId="45" fillId="0" borderId="1" xfId="3" applyNumberFormat="1" applyFont="1" applyBorder="1" applyAlignment="1">
      <alignment horizontal="center" vertical="center" wrapText="1" readingOrder="2"/>
    </xf>
    <xf numFmtId="0" fontId="44" fillId="0" borderId="1" xfId="3" applyFont="1" applyBorder="1" applyAlignment="1">
      <alignment vertical="center" wrapText="1" readingOrder="2"/>
    </xf>
    <xf numFmtId="3" fontId="13" fillId="0" borderId="1" xfId="3" applyNumberFormat="1" applyFont="1" applyBorder="1" applyAlignment="1">
      <alignment horizontal="center" vertical="center" wrapText="1" readingOrder="2"/>
    </xf>
    <xf numFmtId="0" fontId="14" fillId="0" borderId="1" xfId="21" applyFont="1" applyBorder="1" applyAlignment="1">
      <alignment horizontal="center" vertical="center" wrapText="1" readingOrder="2"/>
    </xf>
    <xf numFmtId="165" fontId="14" fillId="0" borderId="1" xfId="22" applyNumberFormat="1" applyFont="1" applyFill="1" applyBorder="1" applyAlignment="1">
      <alignment horizontal="right" vertical="center" wrapText="1" readingOrder="2"/>
    </xf>
    <xf numFmtId="0" fontId="14" fillId="0" borderId="1" xfId="21" applyFont="1" applyBorder="1" applyAlignment="1">
      <alignment horizontal="right" vertical="center" wrapText="1" readingOrder="2"/>
    </xf>
    <xf numFmtId="3" fontId="16" fillId="0" borderId="1" xfId="21" applyNumberFormat="1" applyFont="1" applyBorder="1" applyAlignment="1">
      <alignment horizontal="center" vertical="center" wrapText="1"/>
    </xf>
    <xf numFmtId="1" fontId="14" fillId="0" borderId="1" xfId="21" applyNumberFormat="1" applyFont="1" applyBorder="1" applyAlignment="1">
      <alignment horizontal="center" vertical="center" wrapText="1" readingOrder="2"/>
    </xf>
    <xf numFmtId="0" fontId="14" fillId="0" borderId="1" xfId="21" applyFont="1" applyBorder="1" applyAlignment="1">
      <alignment horizontal="right" vertical="center" wrapText="1"/>
    </xf>
    <xf numFmtId="165" fontId="15" fillId="0" borderId="1" xfId="22" applyNumberFormat="1" applyFont="1" applyFill="1" applyBorder="1" applyAlignment="1">
      <alignment horizontal="center" vertical="center" wrapText="1" readingOrder="1"/>
    </xf>
    <xf numFmtId="2" fontId="13" fillId="0" borderId="1" xfId="3" applyNumberFormat="1" applyFont="1" applyBorder="1" applyAlignment="1">
      <alignment horizontal="center" vertical="center" wrapText="1" readingOrder="2"/>
    </xf>
    <xf numFmtId="165" fontId="15" fillId="0" borderId="1" xfId="22" applyNumberFormat="1" applyFont="1" applyFill="1" applyBorder="1" applyAlignment="1">
      <alignment horizontal="right" vertical="center" wrapText="1" readingOrder="1"/>
    </xf>
    <xf numFmtId="165" fontId="14" fillId="0" borderId="7" xfId="22" applyNumberFormat="1" applyFont="1" applyFill="1" applyBorder="1" applyAlignment="1">
      <alignment horizontal="right" vertical="center" wrapText="1" readingOrder="2"/>
    </xf>
    <xf numFmtId="165" fontId="15" fillId="0" borderId="7" xfId="22" applyNumberFormat="1" applyFont="1" applyFill="1" applyBorder="1" applyAlignment="1">
      <alignment horizontal="right" vertical="center" wrapText="1" readingOrder="1"/>
    </xf>
    <xf numFmtId="0" fontId="14" fillId="0" borderId="7" xfId="21" applyFont="1" applyBorder="1" applyAlignment="1">
      <alignment horizontal="right" vertical="center" wrapText="1" readingOrder="2"/>
    </xf>
    <xf numFmtId="0" fontId="14" fillId="0" borderId="7" xfId="21" applyFont="1" applyBorder="1" applyAlignment="1">
      <alignment horizontal="center" vertical="center" wrapText="1" readingOrder="2"/>
    </xf>
    <xf numFmtId="0" fontId="14" fillId="0" borderId="0" xfId="3" applyFont="1" applyAlignment="1">
      <alignment horizontal="left"/>
    </xf>
    <xf numFmtId="0" fontId="14" fillId="0" borderId="0" xfId="3" applyFont="1"/>
    <xf numFmtId="2" fontId="14" fillId="0" borderId="0" xfId="3" applyNumberFormat="1" applyFont="1" applyAlignment="1">
      <alignment horizontal="left"/>
    </xf>
    <xf numFmtId="165" fontId="14" fillId="0" borderId="7" xfId="4" applyNumberFormat="1" applyFont="1" applyFill="1" applyBorder="1" applyAlignment="1">
      <alignment horizontal="center" vertical="center" wrapText="1" readingOrder="2"/>
    </xf>
    <xf numFmtId="165" fontId="15" fillId="0" borderId="7" xfId="4" applyNumberFormat="1" applyFont="1" applyFill="1" applyBorder="1" applyAlignment="1">
      <alignment horizontal="center" vertical="center" wrapText="1" readingOrder="2"/>
    </xf>
    <xf numFmtId="0" fontId="13" fillId="0" borderId="7" xfId="3" applyFont="1" applyBorder="1" applyAlignment="1">
      <alignment horizontal="center" vertical="center" wrapText="1" readingOrder="2"/>
    </xf>
    <xf numFmtId="0" fontId="15" fillId="0" borderId="1" xfId="9" applyFont="1" applyBorder="1" applyAlignment="1">
      <alignment horizontal="center" vertical="center" wrapText="1"/>
    </xf>
    <xf numFmtId="165" fontId="15" fillId="0" borderId="1" xfId="6" applyNumberFormat="1" applyFont="1" applyFill="1" applyBorder="1" applyAlignment="1">
      <alignment horizontal="center" vertical="center" wrapText="1"/>
    </xf>
    <xf numFmtId="165" fontId="14" fillId="0" borderId="1" xfId="20" applyNumberFormat="1" applyFont="1" applyFill="1" applyBorder="1" applyAlignment="1">
      <alignment horizontal="center" vertical="center" wrapText="1"/>
    </xf>
    <xf numFmtId="165" fontId="15" fillId="0" borderId="0" xfId="6" applyNumberFormat="1" applyFont="1" applyFill="1" applyBorder="1" applyAlignment="1">
      <alignment horizontal="center" vertical="center" wrapText="1"/>
    </xf>
    <xf numFmtId="165" fontId="14" fillId="0" borderId="0" xfId="20" applyNumberFormat="1" applyFont="1" applyFill="1" applyBorder="1" applyAlignment="1">
      <alignment horizontal="center" vertical="center" wrapText="1"/>
    </xf>
    <xf numFmtId="165" fontId="20" fillId="0" borderId="0" xfId="20" applyNumberFormat="1" applyFont="1" applyFill="1" applyBorder="1"/>
    <xf numFmtId="0" fontId="46" fillId="0" borderId="0" xfId="3" applyFont="1" applyAlignment="1">
      <alignment horizontal="center" vertical="center" wrapText="1"/>
    </xf>
    <xf numFmtId="165" fontId="14" fillId="0" borderId="1" xfId="6" applyNumberFormat="1" applyFont="1" applyFill="1" applyBorder="1" applyAlignment="1">
      <alignment horizontal="center" vertical="center" wrapText="1" readingOrder="2"/>
    </xf>
    <xf numFmtId="165" fontId="14" fillId="0" borderId="1" xfId="6" applyNumberFormat="1" applyFont="1" applyFill="1" applyBorder="1" applyAlignment="1">
      <alignment horizontal="center" vertical="center" wrapText="1"/>
    </xf>
    <xf numFmtId="0" fontId="20" fillId="0" borderId="0" xfId="3" applyFont="1"/>
    <xf numFmtId="0" fontId="15" fillId="0" borderId="0" xfId="9" applyFont="1" applyAlignment="1">
      <alignment horizontal="center" vertical="center" wrapText="1"/>
    </xf>
    <xf numFmtId="165" fontId="20" fillId="0" borderId="0" xfId="20" applyNumberFormat="1" applyFont="1" applyFill="1"/>
    <xf numFmtId="165" fontId="20" fillId="0" borderId="0" xfId="20" applyNumberFormat="1" applyFont="1"/>
    <xf numFmtId="0" fontId="15" fillId="0" borderId="1" xfId="4" applyNumberFormat="1" applyFont="1" applyFill="1" applyBorder="1" applyAlignment="1">
      <alignment horizontal="center" vertical="center" wrapText="1" readingOrder="2"/>
    </xf>
    <xf numFmtId="165" fontId="15" fillId="0" borderId="1" xfId="20" applyNumberFormat="1" applyFont="1" applyFill="1" applyBorder="1" applyAlignment="1">
      <alignment horizontal="center" vertical="center"/>
    </xf>
    <xf numFmtId="165" fontId="14" fillId="0" borderId="1" xfId="20" applyNumberFormat="1" applyFont="1" applyFill="1" applyBorder="1" applyAlignment="1">
      <alignment horizontal="center" vertical="center"/>
    </xf>
    <xf numFmtId="0" fontId="14" fillId="0" borderId="1" xfId="4" applyNumberFormat="1" applyFont="1" applyFill="1" applyBorder="1" applyAlignment="1">
      <alignment horizontal="center" vertical="center" wrapText="1" readingOrder="2"/>
    </xf>
    <xf numFmtId="0" fontId="30" fillId="0" borderId="1" xfId="3" applyFont="1" applyBorder="1" applyAlignment="1">
      <alignment horizontal="center" vertical="center" wrapText="1"/>
    </xf>
    <xf numFmtId="0" fontId="35" fillId="0" borderId="1" xfId="3" applyFont="1" applyBorder="1" applyAlignment="1">
      <alignment horizontal="center" vertical="center" wrapText="1"/>
    </xf>
    <xf numFmtId="0" fontId="35" fillId="0" borderId="0" xfId="3" applyFont="1" applyAlignment="1">
      <alignment horizontal="center" vertical="center" wrapText="1" readingOrder="2"/>
    </xf>
    <xf numFmtId="0" fontId="14" fillId="0" borderId="0" xfId="4" applyNumberFormat="1" applyFont="1" applyFill="1" applyBorder="1" applyAlignment="1">
      <alignment horizontal="center" vertical="center" wrapText="1" readingOrder="2"/>
    </xf>
    <xf numFmtId="165" fontId="14" fillId="0" borderId="0" xfId="20" applyNumberFormat="1" applyFont="1" applyFill="1" applyBorder="1" applyAlignment="1">
      <alignment horizontal="center" vertical="center"/>
    </xf>
    <xf numFmtId="0" fontId="30" fillId="0" borderId="0" xfId="3" applyFont="1" applyAlignment="1">
      <alignment horizontal="center" vertical="center" wrapText="1"/>
    </xf>
    <xf numFmtId="0" fontId="46" fillId="0" borderId="0" xfId="3" applyFont="1" applyAlignment="1">
      <alignment horizontal="center" vertical="center" wrapText="1" readingOrder="2"/>
    </xf>
    <xf numFmtId="165" fontId="14" fillId="0" borderId="0" xfId="20" applyNumberFormat="1" applyFont="1" applyBorder="1"/>
    <xf numFmtId="165" fontId="14" fillId="0" borderId="0" xfId="20" applyNumberFormat="1" applyFont="1" applyFill="1" applyBorder="1"/>
    <xf numFmtId="165" fontId="14" fillId="0" borderId="1" xfId="20" applyNumberFormat="1" applyFont="1" applyBorder="1" applyAlignment="1">
      <alignment horizontal="center" vertical="center" wrapText="1"/>
    </xf>
    <xf numFmtId="0" fontId="48" fillId="0" borderId="0" xfId="0" applyFont="1" applyAlignment="1">
      <alignment readingOrder="1"/>
    </xf>
    <xf numFmtId="0" fontId="49" fillId="0" borderId="0" xfId="0" applyFont="1" applyAlignment="1">
      <alignment horizontal="right" readingOrder="2"/>
    </xf>
    <xf numFmtId="0" fontId="50" fillId="0" borderId="0" xfId="0" applyFont="1" applyAlignment="1">
      <alignment horizontal="right" vertical="center" readingOrder="2"/>
    </xf>
    <xf numFmtId="0" fontId="50" fillId="0" borderId="0" xfId="0" applyFont="1" applyAlignment="1">
      <alignment horizontal="center" vertical="center" readingOrder="2"/>
    </xf>
    <xf numFmtId="0" fontId="51" fillId="0" borderId="0" xfId="0" applyFont="1" applyAlignment="1">
      <alignment horizontal="right" vertical="center" readingOrder="2"/>
    </xf>
    <xf numFmtId="0" fontId="19" fillId="0" borderId="1" xfId="0" applyFont="1" applyBorder="1" applyAlignment="1">
      <alignment horizontal="center" vertical="center" wrapText="1" readingOrder="2"/>
    </xf>
    <xf numFmtId="0" fontId="53" fillId="0" borderId="1" xfId="0" applyFont="1" applyBorder="1" applyAlignment="1">
      <alignment vertical="center" wrapText="1" readingOrder="2"/>
    </xf>
    <xf numFmtId="0" fontId="19" fillId="0" borderId="1" xfId="0" applyFont="1" applyBorder="1" applyAlignment="1">
      <alignment vertical="center" wrapText="1" readingOrder="2"/>
    </xf>
    <xf numFmtId="0" fontId="19" fillId="0" borderId="1" xfId="0" applyFont="1" applyBorder="1" applyAlignment="1">
      <alignment horizontal="right" vertical="center" wrapText="1" readingOrder="2"/>
    </xf>
    <xf numFmtId="0" fontId="53" fillId="0" borderId="1" xfId="0" applyFont="1" applyBorder="1" applyAlignment="1">
      <alignment horizontal="right" vertical="center" wrapText="1" readingOrder="2"/>
    </xf>
    <xf numFmtId="0" fontId="53" fillId="0" borderId="1" xfId="0" applyFont="1" applyBorder="1" applyAlignment="1">
      <alignment horizontal="center" vertical="center" wrapText="1" readingOrder="2"/>
    </xf>
    <xf numFmtId="0" fontId="19" fillId="0" borderId="1" xfId="0" applyFont="1" applyBorder="1" applyAlignment="1">
      <alignment horizontal="center" vertical="center" readingOrder="2"/>
    </xf>
    <xf numFmtId="0" fontId="54" fillId="0" borderId="0" xfId="0" applyFont="1" applyAlignment="1">
      <alignment horizontal="center" vertical="center" readingOrder="2"/>
    </xf>
    <xf numFmtId="0" fontId="19" fillId="0" borderId="0" xfId="0" applyFont="1" applyAlignment="1">
      <alignment horizontal="center" vertical="center" wrapText="1" readingOrder="2"/>
    </xf>
    <xf numFmtId="0" fontId="54" fillId="0" borderId="0" xfId="0" applyFont="1" applyAlignment="1">
      <alignment horizontal="center" vertical="center" wrapText="1" readingOrder="2"/>
    </xf>
    <xf numFmtId="0" fontId="19" fillId="0" borderId="2" xfId="0" applyFont="1" applyBorder="1" applyAlignment="1">
      <alignment horizontal="right" vertical="center" wrapText="1" readingOrder="2"/>
    </xf>
    <xf numFmtId="0" fontId="15" fillId="0" borderId="1" xfId="0" applyFont="1" applyBorder="1" applyAlignment="1">
      <alignment horizontal="center" vertical="center" readingOrder="2"/>
    </xf>
    <xf numFmtId="0" fontId="19" fillId="0" borderId="0" xfId="0" applyFont="1" applyAlignment="1">
      <alignment horizontal="right" vertical="center" wrapText="1" readingOrder="2"/>
    </xf>
    <xf numFmtId="0" fontId="15" fillId="0" borderId="1" xfId="0" applyFont="1" applyBorder="1" applyAlignment="1">
      <alignment vertical="center" wrapText="1" readingOrder="2"/>
    </xf>
    <xf numFmtId="0" fontId="19" fillId="0" borderId="2" xfId="0" applyFont="1" applyBorder="1" applyAlignment="1">
      <alignment horizontal="center" vertical="center" wrapText="1" readingOrder="2"/>
    </xf>
    <xf numFmtId="0" fontId="19" fillId="0" borderId="2" xfId="0" applyFont="1" applyBorder="1" applyAlignment="1">
      <alignment horizontal="center" vertical="center" readingOrder="2"/>
    </xf>
    <xf numFmtId="0" fontId="19" fillId="0" borderId="7" xfId="0" applyFont="1" applyBorder="1" applyAlignment="1">
      <alignment horizontal="center" vertical="center" wrapText="1" readingOrder="2"/>
    </xf>
    <xf numFmtId="0" fontId="19" fillId="0" borderId="7" xfId="0" applyFont="1" applyBorder="1" applyAlignment="1">
      <alignment horizontal="center" vertical="center" readingOrder="2"/>
    </xf>
    <xf numFmtId="0" fontId="19" fillId="0" borderId="1" xfId="0" applyFont="1" applyBorder="1" applyAlignment="1">
      <alignment vertical="center" readingOrder="2"/>
    </xf>
    <xf numFmtId="0" fontId="53" fillId="0" borderId="0" xfId="0" applyFont="1" applyAlignment="1">
      <alignment vertical="center" wrapText="1" readingOrder="2"/>
    </xf>
    <xf numFmtId="0" fontId="19" fillId="0" borderId="0" xfId="0" applyFont="1" applyAlignment="1">
      <alignment vertical="center" wrapText="1" readingOrder="2"/>
    </xf>
    <xf numFmtId="0" fontId="19" fillId="0" borderId="2" xfId="0" applyFont="1" applyBorder="1" applyAlignment="1">
      <alignment vertical="center" wrapText="1" readingOrder="2"/>
    </xf>
    <xf numFmtId="0" fontId="19" fillId="0" borderId="7" xfId="0" applyFont="1" applyBorder="1" applyAlignment="1">
      <alignment horizontal="right" vertical="center" wrapText="1" readingOrder="2"/>
    </xf>
    <xf numFmtId="0" fontId="53" fillId="0" borderId="0" xfId="0" applyFont="1" applyAlignment="1">
      <alignment horizontal="center" vertical="center" wrapText="1" readingOrder="2"/>
    </xf>
    <xf numFmtId="0" fontId="19" fillId="0" borderId="0" xfId="0" applyFont="1" applyAlignment="1">
      <alignment horizontal="center" vertical="center" readingOrder="2"/>
    </xf>
    <xf numFmtId="3" fontId="19" fillId="0" borderId="1" xfId="0" applyNumberFormat="1" applyFont="1" applyBorder="1" applyAlignment="1">
      <alignment horizontal="center" vertical="center" readingOrder="2"/>
    </xf>
    <xf numFmtId="0" fontId="19" fillId="0" borderId="1" xfId="0" applyFont="1" applyBorder="1" applyAlignment="1">
      <alignment horizontal="center" vertical="center" readingOrder="1"/>
    </xf>
    <xf numFmtId="0" fontId="19" fillId="0" borderId="1" xfId="0" applyFont="1" applyBorder="1" applyAlignment="1">
      <alignment horizontal="center" vertical="center" wrapText="1" readingOrder="1"/>
    </xf>
    <xf numFmtId="0" fontId="55" fillId="0" borderId="0" xfId="0" applyFont="1" applyAlignment="1">
      <alignment vertical="center" readingOrder="2"/>
    </xf>
    <xf numFmtId="0" fontId="53" fillId="0" borderId="7" xfId="0" applyFont="1" applyBorder="1" applyAlignment="1">
      <alignment vertical="center" wrapText="1" readingOrder="2"/>
    </xf>
    <xf numFmtId="0" fontId="19" fillId="0" borderId="7" xfId="0" applyFont="1" applyBorder="1" applyAlignment="1">
      <alignment vertical="center" wrapText="1" readingOrder="2"/>
    </xf>
    <xf numFmtId="0" fontId="53" fillId="0" borderId="7" xfId="0" applyFont="1" applyBorder="1" applyAlignment="1">
      <alignment horizontal="right" vertical="center" wrapText="1" readingOrder="2"/>
    </xf>
    <xf numFmtId="0" fontId="53" fillId="0" borderId="7" xfId="0" applyFont="1" applyBorder="1" applyAlignment="1">
      <alignment horizontal="center" vertical="center" wrapText="1" readingOrder="2"/>
    </xf>
    <xf numFmtId="0" fontId="53" fillId="0" borderId="1" xfId="0" applyFont="1" applyBorder="1" applyAlignment="1">
      <alignment horizontal="right" vertical="top" wrapText="1" readingOrder="2"/>
    </xf>
    <xf numFmtId="0" fontId="19" fillId="0" borderId="1" xfId="0" applyFont="1" applyBorder="1" applyAlignment="1">
      <alignment horizontal="right" vertical="top" wrapText="1" readingOrder="2"/>
    </xf>
    <xf numFmtId="0" fontId="15" fillId="0" borderId="1" xfId="0" applyFont="1" applyBorder="1" applyAlignment="1">
      <alignment horizontal="right" vertical="top" wrapText="1" readingOrder="2"/>
    </xf>
    <xf numFmtId="0" fontId="19" fillId="0" borderId="1" xfId="0" applyFont="1" applyBorder="1" applyAlignment="1">
      <alignment horizontal="right" vertical="top" wrapText="1" readingOrder="1"/>
    </xf>
    <xf numFmtId="3" fontId="19" fillId="0" borderId="1" xfId="0" applyNumberFormat="1" applyFont="1" applyBorder="1" applyAlignment="1">
      <alignment horizontal="center" vertical="center" wrapText="1" readingOrder="2"/>
    </xf>
    <xf numFmtId="0" fontId="0" fillId="0" borderId="0" xfId="0" applyAlignment="1">
      <alignment horizontal="center"/>
    </xf>
    <xf numFmtId="0" fontId="15" fillId="0" borderId="2" xfId="8" applyFont="1" applyBorder="1" applyAlignment="1">
      <alignment horizontal="center" vertical="center" wrapText="1"/>
    </xf>
    <xf numFmtId="0" fontId="14" fillId="0" borderId="7" xfId="7" applyFont="1" applyBorder="1" applyAlignment="1">
      <alignment horizontal="center" vertical="center" wrapText="1"/>
    </xf>
    <xf numFmtId="3" fontId="14" fillId="0" borderId="1" xfId="7" applyNumberFormat="1" applyFont="1" applyBorder="1" applyAlignment="1">
      <alignment horizontal="center" vertical="center" wrapText="1"/>
    </xf>
    <xf numFmtId="0" fontId="15" fillId="0" borderId="1" xfId="7" applyFont="1" applyBorder="1" applyAlignment="1">
      <alignment horizontal="center" vertical="center" wrapText="1" readingOrder="2"/>
    </xf>
    <xf numFmtId="0" fontId="14" fillId="0" borderId="6" xfId="7" applyFont="1" applyBorder="1" applyAlignment="1">
      <alignment horizontal="center" vertical="center" wrapText="1" readingOrder="2"/>
    </xf>
    <xf numFmtId="0" fontId="14" fillId="0" borderId="1" xfId="7" applyFont="1" applyBorder="1" applyAlignment="1">
      <alignment horizontal="center" vertical="center" wrapText="1" readingOrder="2"/>
    </xf>
    <xf numFmtId="0" fontId="14" fillId="0" borderId="7" xfId="7" applyFont="1" applyBorder="1" applyAlignment="1">
      <alignment horizontal="center" vertical="center" wrapText="1" readingOrder="2"/>
    </xf>
    <xf numFmtId="3" fontId="14" fillId="0" borderId="1" xfId="7" applyNumberFormat="1" applyFont="1" applyBorder="1" applyAlignment="1">
      <alignment horizontal="center" vertical="center" wrapText="1" readingOrder="2"/>
    </xf>
    <xf numFmtId="3" fontId="15" fillId="0" borderId="1" xfId="7" applyNumberFormat="1" applyFont="1" applyBorder="1" applyAlignment="1">
      <alignment horizontal="center" vertical="center" wrapText="1"/>
    </xf>
    <xf numFmtId="3" fontId="15" fillId="0" borderId="2" xfId="7" applyNumberFormat="1" applyFont="1" applyBorder="1" applyAlignment="1">
      <alignment horizontal="center" vertical="center" wrapText="1"/>
    </xf>
    <xf numFmtId="0" fontId="15" fillId="0" borderId="7" xfId="8" applyFont="1" applyBorder="1" applyAlignment="1">
      <alignment horizontal="center" vertical="center" wrapText="1"/>
    </xf>
    <xf numFmtId="0" fontId="53" fillId="0" borderId="1" xfId="0" applyFont="1" applyBorder="1" applyAlignment="1">
      <alignment vertical="top" wrapText="1" readingOrder="2"/>
    </xf>
    <xf numFmtId="0" fontId="19" fillId="0" borderId="1" xfId="0" applyFont="1" applyBorder="1" applyAlignment="1">
      <alignment vertical="top" wrapText="1" readingOrder="2"/>
    </xf>
    <xf numFmtId="0" fontId="19" fillId="0" borderId="1" xfId="0" applyFont="1" applyBorder="1" applyAlignment="1">
      <alignment horizontal="center" vertical="top" wrapText="1" readingOrder="2"/>
    </xf>
    <xf numFmtId="0" fontId="15" fillId="0" borderId="1" xfId="0" applyFont="1" applyBorder="1" applyAlignment="1">
      <alignment horizontal="center" vertical="top" wrapText="1" readingOrder="2"/>
    </xf>
    <xf numFmtId="0" fontId="53" fillId="0" borderId="1" xfId="0" applyFont="1" applyBorder="1" applyAlignment="1">
      <alignment horizontal="center" vertical="top" wrapText="1" readingOrder="2"/>
    </xf>
    <xf numFmtId="0" fontId="47" fillId="0" borderId="1" xfId="0" applyFont="1" applyBorder="1" applyAlignment="1">
      <alignment vertical="top" readingOrder="1"/>
    </xf>
    <xf numFmtId="0" fontId="57" fillId="0" borderId="1" xfId="0" applyFont="1" applyBorder="1" applyAlignment="1">
      <alignment horizontal="right" vertical="top" readingOrder="2"/>
    </xf>
    <xf numFmtId="0" fontId="47" fillId="0" borderId="1" xfId="0" applyFont="1" applyBorder="1" applyAlignment="1">
      <alignment readingOrder="1"/>
    </xf>
    <xf numFmtId="0" fontId="58" fillId="0" borderId="0" xfId="0" applyFont="1" applyAlignment="1">
      <alignment vertical="center" readingOrder="2"/>
    </xf>
    <xf numFmtId="0" fontId="15" fillId="0" borderId="0" xfId="0" applyFont="1" applyAlignment="1">
      <alignment horizontal="center" vertical="center" wrapText="1" readingOrder="2"/>
    </xf>
    <xf numFmtId="0" fontId="15" fillId="0" borderId="0" xfId="0" applyFont="1" applyAlignment="1">
      <alignment horizontal="right" vertical="center" wrapText="1" readingOrder="2"/>
    </xf>
    <xf numFmtId="0" fontId="19" fillId="0" borderId="1" xfId="0" applyFont="1" applyBorder="1" applyAlignment="1">
      <alignment vertical="top" readingOrder="2"/>
    </xf>
    <xf numFmtId="0" fontId="19" fillId="0" borderId="0" xfId="0" applyFont="1" applyAlignment="1">
      <alignment horizontal="right" vertical="top" wrapText="1" readingOrder="2"/>
    </xf>
    <xf numFmtId="0" fontId="59" fillId="0" borderId="0" xfId="0" applyFont="1" applyAlignment="1">
      <alignment vertical="center" readingOrder="1"/>
    </xf>
    <xf numFmtId="0" fontId="19" fillId="19" borderId="1" xfId="0" applyFont="1" applyFill="1" applyBorder="1" applyAlignment="1">
      <alignment horizontal="right" vertical="top" wrapText="1" readingOrder="2"/>
    </xf>
    <xf numFmtId="0" fontId="53" fillId="19" borderId="1" xfId="0" applyFont="1" applyFill="1" applyBorder="1" applyAlignment="1">
      <alignment horizontal="right" vertical="top" wrapText="1" readingOrder="2"/>
    </xf>
    <xf numFmtId="0" fontId="53" fillId="19" borderId="1" xfId="0" applyFont="1" applyFill="1" applyBorder="1" applyAlignment="1">
      <alignment horizontal="center" vertical="top" wrapText="1" readingOrder="2"/>
    </xf>
    <xf numFmtId="0" fontId="19" fillId="19" borderId="1" xfId="0" applyFont="1" applyFill="1" applyBorder="1" applyAlignment="1">
      <alignment horizontal="center" vertical="top" wrapText="1" readingOrder="2"/>
    </xf>
    <xf numFmtId="0" fontId="19" fillId="19" borderId="1" xfId="0" applyFont="1" applyFill="1" applyBorder="1" applyAlignment="1">
      <alignment horizontal="right" vertical="top" wrapText="1" readingOrder="1"/>
    </xf>
    <xf numFmtId="0" fontId="19" fillId="0" borderId="1" xfId="0" applyFont="1" applyBorder="1" applyAlignment="1">
      <alignment horizontal="center" vertical="top" wrapText="1" readingOrder="1"/>
    </xf>
    <xf numFmtId="0" fontId="19" fillId="0" borderId="0" xfId="0" applyFont="1" applyAlignment="1">
      <alignment readingOrder="1"/>
    </xf>
    <xf numFmtId="0" fontId="19" fillId="0" borderId="0" xfId="0" applyFont="1" applyAlignment="1">
      <alignment horizontal="right" wrapText="1" readingOrder="1"/>
    </xf>
    <xf numFmtId="0" fontId="19" fillId="19" borderId="0" xfId="0" applyFont="1" applyFill="1" applyAlignment="1">
      <alignment horizontal="right" wrapText="1" readingOrder="1"/>
    </xf>
    <xf numFmtId="0" fontId="53" fillId="19" borderId="0" xfId="0" applyFont="1" applyFill="1" applyAlignment="1">
      <alignment horizontal="right" wrapText="1" readingOrder="2"/>
    </xf>
    <xf numFmtId="0" fontId="19" fillId="19" borderId="0" xfId="0" applyFont="1" applyFill="1" applyAlignment="1">
      <alignment horizontal="right" wrapText="1" readingOrder="2"/>
    </xf>
    <xf numFmtId="0" fontId="53" fillId="19" borderId="0" xfId="0" applyFont="1" applyFill="1" applyAlignment="1">
      <alignment horizontal="center" wrapText="1" readingOrder="2"/>
    </xf>
    <xf numFmtId="0" fontId="19" fillId="19" borderId="0" xfId="0" applyFont="1" applyFill="1" applyAlignment="1">
      <alignment horizontal="center" wrapText="1" readingOrder="2"/>
    </xf>
    <xf numFmtId="0" fontId="19" fillId="0" borderId="0" xfId="0" applyFont="1" applyAlignment="1">
      <alignment horizontal="center" wrapText="1" readingOrder="1"/>
    </xf>
    <xf numFmtId="0" fontId="53" fillId="0" borderId="0" xfId="0" applyFont="1" applyAlignment="1">
      <alignment horizontal="center" wrapText="1" readingOrder="2"/>
    </xf>
    <xf numFmtId="0" fontId="55" fillId="0" borderId="0" xfId="0" applyFont="1" applyAlignment="1">
      <alignment readingOrder="1"/>
    </xf>
    <xf numFmtId="0" fontId="19" fillId="0" borderId="0" xfId="0" applyFont="1" applyAlignment="1">
      <alignment horizontal="right" readingOrder="1"/>
    </xf>
    <xf numFmtId="0" fontId="57" fillId="0" borderId="1" xfId="0" applyFont="1" applyBorder="1" applyAlignment="1">
      <alignment horizontal="right" vertical="top" wrapText="1" readingOrder="2"/>
    </xf>
    <xf numFmtId="0" fontId="55" fillId="0" borderId="1" xfId="0" applyFont="1" applyBorder="1" applyAlignment="1">
      <alignment horizontal="right" vertical="top" wrapText="1" readingOrder="2"/>
    </xf>
    <xf numFmtId="0" fontId="19" fillId="0" borderId="1" xfId="0" applyFont="1" applyBorder="1" applyAlignment="1">
      <alignment readingOrder="1"/>
    </xf>
    <xf numFmtId="0" fontId="19" fillId="0" borderId="1" xfId="0" applyFont="1" applyBorder="1" applyAlignment="1">
      <alignment readingOrder="2"/>
    </xf>
    <xf numFmtId="0" fontId="19" fillId="0" borderId="1" xfId="0" applyFont="1" applyBorder="1" applyAlignment="1">
      <alignment horizontal="right" readingOrder="1"/>
    </xf>
    <xf numFmtId="0" fontId="19" fillId="19" borderId="1" xfId="0" applyFont="1" applyFill="1" applyBorder="1" applyAlignment="1">
      <alignment horizontal="center" vertical="center" readingOrder="2"/>
    </xf>
    <xf numFmtId="0" fontId="53" fillId="19" borderId="1" xfId="0" applyFont="1" applyFill="1" applyBorder="1" applyAlignment="1">
      <alignment vertical="center" wrapText="1" readingOrder="2"/>
    </xf>
    <xf numFmtId="0" fontId="19" fillId="19" borderId="1" xfId="0" applyFont="1" applyFill="1" applyBorder="1" applyAlignment="1">
      <alignment vertical="center" wrapText="1" readingOrder="2"/>
    </xf>
    <xf numFmtId="0" fontId="19" fillId="19" borderId="1" xfId="0" applyFont="1" applyFill="1" applyBorder="1" applyAlignment="1">
      <alignment horizontal="right" vertical="center" wrapText="1" readingOrder="2"/>
    </xf>
    <xf numFmtId="0" fontId="19" fillId="0" borderId="0" xfId="0" applyFont="1" applyAlignment="1">
      <alignment horizontal="right" vertical="center" readingOrder="1"/>
    </xf>
    <xf numFmtId="0" fontId="55" fillId="0" borderId="1" xfId="0" applyFont="1" applyBorder="1" applyAlignment="1">
      <alignment vertical="top" readingOrder="1"/>
    </xf>
    <xf numFmtId="0" fontId="55" fillId="0" borderId="1" xfId="0" applyFont="1" applyBorder="1" applyAlignment="1">
      <alignment readingOrder="1"/>
    </xf>
    <xf numFmtId="0" fontId="49" fillId="0" borderId="0" xfId="0" applyFont="1" applyAlignment="1">
      <alignment horizontal="right" vertical="center" readingOrder="2"/>
    </xf>
    <xf numFmtId="0" fontId="19" fillId="0" borderId="0" xfId="0" applyFont="1" applyAlignment="1">
      <alignment vertical="center" readingOrder="1"/>
    </xf>
    <xf numFmtId="0" fontId="0" fillId="0" borderId="0" xfId="0" applyAlignment="1">
      <alignment vertical="center"/>
    </xf>
    <xf numFmtId="0" fontId="62" fillId="0" borderId="0" xfId="0" applyFont="1"/>
    <xf numFmtId="0" fontId="47" fillId="19" borderId="1" xfId="0" applyFont="1" applyFill="1" applyBorder="1" applyAlignment="1">
      <alignment vertical="top" wrapText="1" readingOrder="1"/>
    </xf>
    <xf numFmtId="0" fontId="55" fillId="0" borderId="1" xfId="0" applyFont="1" applyBorder="1" applyAlignment="1">
      <alignment vertical="top" wrapText="1" readingOrder="2"/>
    </xf>
    <xf numFmtId="0" fontId="20" fillId="0" borderId="0" xfId="0" applyFont="1"/>
    <xf numFmtId="0" fontId="14" fillId="0" borderId="0" xfId="0" applyFont="1"/>
    <xf numFmtId="0" fontId="15" fillId="19" borderId="1" xfId="0" applyFont="1" applyFill="1" applyBorder="1" applyAlignment="1">
      <alignment horizontal="center" vertical="center" wrapText="1" readingOrder="2"/>
    </xf>
    <xf numFmtId="0" fontId="19" fillId="19" borderId="1" xfId="0" applyFont="1" applyFill="1" applyBorder="1" applyAlignment="1">
      <alignment horizontal="center" vertical="center" wrapText="1" readingOrder="2"/>
    </xf>
    <xf numFmtId="0" fontId="53" fillId="19" borderId="1" xfId="0" applyFont="1" applyFill="1" applyBorder="1" applyAlignment="1">
      <alignment horizontal="center" vertical="center" wrapText="1" readingOrder="2"/>
    </xf>
    <xf numFmtId="0" fontId="53" fillId="0" borderId="1" xfId="0" applyFont="1" applyBorder="1" applyAlignment="1">
      <alignment vertical="center" readingOrder="2"/>
    </xf>
    <xf numFmtId="0" fontId="19" fillId="0" borderId="1" xfId="0" applyFont="1" applyBorder="1" applyAlignment="1">
      <alignment horizontal="right" vertical="center" readingOrder="2"/>
    </xf>
    <xf numFmtId="0" fontId="53" fillId="0" borderId="1" xfId="0" applyFont="1" applyBorder="1" applyAlignment="1">
      <alignment horizontal="center" vertical="center" readingOrder="2"/>
    </xf>
    <xf numFmtId="0" fontId="53" fillId="19" borderId="1" xfId="0" applyFont="1" applyFill="1" applyBorder="1" applyAlignment="1">
      <alignment vertical="center" readingOrder="2"/>
    </xf>
    <xf numFmtId="0" fontId="19" fillId="19" borderId="1" xfId="0" applyFont="1" applyFill="1" applyBorder="1" applyAlignment="1">
      <alignment vertical="center" readingOrder="2"/>
    </xf>
    <xf numFmtId="0" fontId="19" fillId="19" borderId="1" xfId="0" applyFont="1" applyFill="1" applyBorder="1" applyAlignment="1">
      <alignment horizontal="right" vertical="center" readingOrder="2"/>
    </xf>
    <xf numFmtId="0" fontId="15" fillId="19" borderId="1" xfId="0" applyFont="1" applyFill="1" applyBorder="1" applyAlignment="1">
      <alignment horizontal="center" vertical="center" readingOrder="2"/>
    </xf>
    <xf numFmtId="0" fontId="53" fillId="19" borderId="1" xfId="0" applyFont="1" applyFill="1" applyBorder="1" applyAlignment="1">
      <alignment horizontal="center" vertical="center" readingOrder="2"/>
    </xf>
    <xf numFmtId="0" fontId="14" fillId="0" borderId="0" xfId="0" applyFont="1" applyAlignment="1">
      <alignment wrapText="1"/>
    </xf>
    <xf numFmtId="0" fontId="0" fillId="0" borderId="0" xfId="0" applyAlignment="1">
      <alignment wrapText="1"/>
    </xf>
    <xf numFmtId="0" fontId="64" fillId="0" borderId="0" xfId="0" applyFont="1"/>
    <xf numFmtId="0" fontId="14" fillId="0" borderId="1" xfId="3" applyFont="1" applyBorder="1" applyAlignment="1">
      <alignment horizontal="center" vertical="center" wrapText="1" readingOrder="2"/>
    </xf>
    <xf numFmtId="165" fontId="25" fillId="0" borderId="0" xfId="2" applyNumberFormat="1" applyFont="1" applyBorder="1" applyAlignment="1">
      <alignment vertical="center" wrapText="1" readingOrder="2"/>
    </xf>
    <xf numFmtId="0" fontId="17" fillId="0" borderId="0" xfId="3" applyFont="1" applyAlignment="1">
      <alignment vertical="center" wrapText="1" readingOrder="2"/>
    </xf>
    <xf numFmtId="165" fontId="14" fillId="0" borderId="0" xfId="20" applyNumberFormat="1" applyFont="1" applyAlignment="1">
      <alignment vertical="center" wrapText="1"/>
    </xf>
    <xf numFmtId="165" fontId="14" fillId="0" borderId="0" xfId="20" applyNumberFormat="1" applyFont="1" applyAlignment="1">
      <alignment horizontal="right" vertical="center" wrapText="1"/>
    </xf>
    <xf numFmtId="165" fontId="14" fillId="0" borderId="0" xfId="20" applyNumberFormat="1" applyFont="1" applyAlignment="1">
      <alignment horizontal="center" vertical="center" wrapText="1"/>
    </xf>
    <xf numFmtId="0" fontId="14" fillId="0" borderId="0" xfId="3" applyFont="1" applyAlignment="1">
      <alignment horizontal="center" vertical="center" wrapText="1" readingOrder="2"/>
    </xf>
    <xf numFmtId="0" fontId="20" fillId="0" borderId="0" xfId="3" applyFont="1" applyAlignment="1">
      <alignment vertical="center" wrapText="1"/>
    </xf>
    <xf numFmtId="0" fontId="12" fillId="7" borderId="1" xfId="3" applyFont="1" applyFill="1" applyBorder="1" applyAlignment="1">
      <alignment horizontal="center" vertical="center" wrapText="1"/>
    </xf>
    <xf numFmtId="0" fontId="12" fillId="7" borderId="1" xfId="3" applyFont="1" applyFill="1" applyBorder="1" applyAlignment="1">
      <alignment horizontal="center" vertical="center" wrapText="1" readingOrder="2"/>
    </xf>
    <xf numFmtId="0" fontId="36" fillId="0" borderId="0" xfId="3" applyFont="1" applyAlignment="1">
      <alignment vertical="center" wrapText="1"/>
    </xf>
    <xf numFmtId="0" fontId="12" fillId="18" borderId="1" xfId="0" applyFont="1" applyFill="1" applyBorder="1" applyAlignment="1">
      <alignment horizontal="center" vertical="center" wrapText="1" readingOrder="2"/>
    </xf>
    <xf numFmtId="0" fontId="65" fillId="0" borderId="0" xfId="0" applyFont="1" applyAlignment="1">
      <alignment vertical="center" wrapText="1"/>
    </xf>
    <xf numFmtId="0" fontId="36" fillId="0" borderId="0" xfId="0" applyFont="1" applyAlignment="1">
      <alignment vertical="center"/>
    </xf>
    <xf numFmtId="0" fontId="65" fillId="0" borderId="0" xfId="0" applyFont="1" applyAlignment="1">
      <alignment vertical="center"/>
    </xf>
    <xf numFmtId="3" fontId="53" fillId="0" borderId="1" xfId="0" applyNumberFormat="1" applyFont="1" applyBorder="1" applyAlignment="1">
      <alignment horizontal="center" vertical="top" wrapText="1" readingOrder="2"/>
    </xf>
    <xf numFmtId="3" fontId="19" fillId="0" borderId="1" xfId="0" applyNumberFormat="1" applyFont="1" applyBorder="1" applyAlignment="1">
      <alignment horizontal="center" vertical="top" wrapText="1" readingOrder="2"/>
    </xf>
    <xf numFmtId="3" fontId="19" fillId="0" borderId="1" xfId="0" applyNumberFormat="1" applyFont="1" applyBorder="1" applyAlignment="1">
      <alignment horizontal="center" vertical="top" wrapText="1" readingOrder="1"/>
    </xf>
    <xf numFmtId="0" fontId="63" fillId="0" borderId="1" xfId="0" applyFont="1" applyBorder="1" applyAlignment="1">
      <alignment horizontal="right" vertical="top" wrapText="1" readingOrder="1"/>
    </xf>
    <xf numFmtId="0" fontId="63" fillId="0" borderId="1" xfId="0" applyFont="1" applyBorder="1" applyAlignment="1">
      <alignment horizontal="center" vertical="top" wrapText="1" readingOrder="1"/>
    </xf>
    <xf numFmtId="0" fontId="19" fillId="0" borderId="1" xfId="0" applyFont="1" applyBorder="1" applyAlignment="1">
      <alignment horizontal="center" wrapText="1" readingOrder="1"/>
    </xf>
    <xf numFmtId="0" fontId="53" fillId="0" borderId="1" xfId="0" applyFont="1" applyBorder="1" applyAlignment="1">
      <alignment horizontal="right" vertical="top" wrapText="1" readingOrder="1"/>
    </xf>
    <xf numFmtId="0" fontId="65" fillId="0" borderId="0" xfId="0" applyFont="1" applyAlignment="1">
      <alignment horizontal="center" vertical="center"/>
    </xf>
    <xf numFmtId="0" fontId="63" fillId="0" borderId="1" xfId="0" applyFont="1" applyBorder="1" applyAlignment="1">
      <alignment horizontal="center" vertical="center" wrapText="1" readingOrder="1"/>
    </xf>
    <xf numFmtId="0" fontId="0" fillId="0" borderId="0" xfId="0" applyAlignment="1">
      <alignment horizontal="center" vertical="center"/>
    </xf>
    <xf numFmtId="0" fontId="18" fillId="0" borderId="0" xfId="0" applyFont="1" applyAlignment="1">
      <alignment horizontal="right" wrapText="1"/>
    </xf>
    <xf numFmtId="0" fontId="0" fillId="0" borderId="0" xfId="0" applyAlignment="1">
      <alignment horizontal="center" wrapText="1"/>
    </xf>
    <xf numFmtId="0" fontId="11" fillId="0" borderId="0" xfId="0" applyFont="1" applyAlignment="1">
      <alignment horizontal="right" wrapText="1"/>
    </xf>
    <xf numFmtId="0" fontId="14" fillId="0" borderId="7" xfId="7" applyFont="1" applyBorder="1" applyAlignment="1">
      <alignment horizontal="center" vertical="center"/>
    </xf>
    <xf numFmtId="0" fontId="66" fillId="0" borderId="0" xfId="0" applyFont="1"/>
    <xf numFmtId="0" fontId="12" fillId="20" borderId="1" xfId="0" applyFont="1" applyFill="1" applyBorder="1" applyAlignment="1">
      <alignment horizontal="center" vertical="center" wrapText="1" readingOrder="2"/>
    </xf>
    <xf numFmtId="0" fontId="36" fillId="21" borderId="2" xfId="0" applyFont="1" applyFill="1" applyBorder="1" applyAlignment="1">
      <alignment horizontal="center" vertical="center" wrapText="1"/>
    </xf>
    <xf numFmtId="0" fontId="36" fillId="21" borderId="1" xfId="0" applyFont="1" applyFill="1" applyBorder="1" applyAlignment="1">
      <alignment horizontal="center" vertical="center" wrapText="1"/>
    </xf>
    <xf numFmtId="0" fontId="36" fillId="21" borderId="2" xfId="0" applyFont="1" applyFill="1" applyBorder="1" applyAlignment="1">
      <alignment horizontal="center" vertical="center" wrapText="1" readingOrder="2"/>
    </xf>
    <xf numFmtId="0" fontId="12" fillId="22" borderId="2" xfId="3" applyFont="1" applyFill="1" applyBorder="1" applyAlignment="1">
      <alignment horizontal="center" vertical="center" wrapText="1"/>
    </xf>
    <xf numFmtId="0" fontId="12" fillId="22" borderId="1" xfId="3" applyFont="1" applyFill="1" applyBorder="1" applyAlignment="1">
      <alignment horizontal="center" vertical="center" wrapText="1"/>
    </xf>
    <xf numFmtId="0" fontId="43" fillId="23" borderId="1" xfId="0" applyFont="1" applyFill="1" applyBorder="1" applyAlignment="1">
      <alignment horizontal="center" vertical="center" wrapText="1" readingOrder="2"/>
    </xf>
    <xf numFmtId="0" fontId="12" fillId="23" borderId="1" xfId="0" applyFont="1" applyFill="1" applyBorder="1" applyAlignment="1">
      <alignment horizontal="center" vertical="center" wrapText="1" readingOrder="2"/>
    </xf>
    <xf numFmtId="165" fontId="20" fillId="0" borderId="0" xfId="20" applyNumberFormat="1" applyFont="1" applyFill="1" applyAlignment="1">
      <alignment horizontal="center"/>
    </xf>
    <xf numFmtId="165" fontId="14" fillId="0" borderId="0" xfId="20" applyNumberFormat="1" applyFont="1" applyFill="1" applyBorder="1" applyAlignment="1">
      <alignment horizontal="center"/>
    </xf>
    <xf numFmtId="0" fontId="15" fillId="0" borderId="0" xfId="3" applyFont="1" applyAlignment="1">
      <alignment horizontal="center" vertical="center" readingOrder="2"/>
    </xf>
    <xf numFmtId="0" fontId="20" fillId="0" borderId="1" xfId="3" applyFont="1" applyBorder="1" applyAlignment="1">
      <alignment wrapText="1"/>
    </xf>
    <xf numFmtId="165" fontId="20" fillId="0" borderId="1" xfId="20" applyNumberFormat="1" applyFont="1" applyFill="1" applyBorder="1" applyAlignment="1">
      <alignment wrapText="1"/>
    </xf>
    <xf numFmtId="0" fontId="10" fillId="0" borderId="0" xfId="3" applyFont="1" applyAlignment="1">
      <alignment horizontal="center" vertical="center" wrapText="1" readingOrder="2"/>
    </xf>
    <xf numFmtId="0" fontId="10" fillId="0" borderId="0" xfId="3" applyFont="1" applyAlignment="1">
      <alignment horizontal="centerContinuous" vertical="center" wrapText="1" readingOrder="2"/>
    </xf>
    <xf numFmtId="0" fontId="11" fillId="0" borderId="0" xfId="3" applyFont="1" applyAlignment="1">
      <alignment wrapText="1"/>
    </xf>
    <xf numFmtId="0" fontId="12" fillId="2" borderId="1" xfId="3" applyFont="1" applyFill="1" applyBorder="1" applyAlignment="1">
      <alignment horizontal="center" vertical="center" wrapText="1" readingOrder="2"/>
    </xf>
    <xf numFmtId="0" fontId="12" fillId="10" borderId="1" xfId="3" applyFont="1" applyFill="1" applyBorder="1" applyAlignment="1">
      <alignment horizontal="center" vertical="center" wrapText="1" readingOrder="2"/>
    </xf>
    <xf numFmtId="165" fontId="7" fillId="0" borderId="0" xfId="2" applyNumberFormat="1" applyFont="1" applyFill="1" applyBorder="1" applyAlignment="1">
      <alignment vertical="center"/>
    </xf>
    <xf numFmtId="0" fontId="11" fillId="0" borderId="15" xfId="3" applyFont="1" applyBorder="1" applyAlignment="1">
      <alignment wrapText="1"/>
    </xf>
    <xf numFmtId="0" fontId="10" fillId="0" borderId="0" xfId="3" applyFont="1" applyAlignment="1">
      <alignment horizontal="center" wrapText="1" readingOrder="2"/>
    </xf>
    <xf numFmtId="0" fontId="10" fillId="0" borderId="0" xfId="3" applyFont="1" applyAlignment="1">
      <alignment horizontal="centerContinuous" wrapText="1" readingOrder="2"/>
    </xf>
    <xf numFmtId="0" fontId="13" fillId="0" borderId="7" xfId="3" applyFont="1" applyBorder="1" applyAlignment="1">
      <alignment vertical="center" wrapText="1" readingOrder="2"/>
    </xf>
    <xf numFmtId="0" fontId="14" fillId="0" borderId="7" xfId="4" applyNumberFormat="1" applyFont="1" applyFill="1" applyBorder="1" applyAlignment="1">
      <alignment vertical="center" wrapText="1" readingOrder="2"/>
    </xf>
    <xf numFmtId="165" fontId="14" fillId="0" borderId="7" xfId="4" applyNumberFormat="1" applyFont="1" applyFill="1" applyBorder="1" applyAlignment="1">
      <alignment horizontal="right" vertical="center" wrapText="1" readingOrder="2"/>
    </xf>
    <xf numFmtId="0" fontId="13" fillId="0" borderId="7" xfId="3" applyFont="1" applyBorder="1" applyAlignment="1">
      <alignment horizontal="right" vertical="center" wrapText="1" readingOrder="2"/>
    </xf>
    <xf numFmtId="3" fontId="16" fillId="0" borderId="7" xfId="3" applyNumberFormat="1" applyFont="1" applyBorder="1" applyAlignment="1">
      <alignment horizontal="center" vertical="center" wrapText="1" readingOrder="2"/>
    </xf>
    <xf numFmtId="0" fontId="16" fillId="0" borderId="7" xfId="3" applyFont="1" applyBorder="1" applyAlignment="1">
      <alignment horizontal="center" vertical="center" wrapText="1" readingOrder="2"/>
    </xf>
    <xf numFmtId="0" fontId="15" fillId="0" borderId="7" xfId="3" applyFont="1" applyBorder="1" applyAlignment="1">
      <alignment horizontal="right" vertical="center" wrapText="1" readingOrder="2"/>
    </xf>
    <xf numFmtId="165" fontId="36" fillId="0" borderId="0" xfId="2" applyNumberFormat="1" applyFont="1" applyBorder="1" applyAlignment="1"/>
    <xf numFmtId="165" fontId="36" fillId="0" borderId="0" xfId="2" applyNumberFormat="1" applyFont="1" applyBorder="1" applyAlignment="1">
      <alignment vertical="center"/>
    </xf>
    <xf numFmtId="0" fontId="36" fillId="0" borderId="0" xfId="1" applyFont="1" applyAlignment="1">
      <alignment vertical="center"/>
    </xf>
    <xf numFmtId="0" fontId="36" fillId="0" borderId="1" xfId="1" applyFont="1" applyBorder="1" applyAlignment="1">
      <alignment vertical="center"/>
    </xf>
    <xf numFmtId="0" fontId="12" fillId="2" borderId="12" xfId="3" applyFont="1" applyFill="1" applyBorder="1" applyAlignment="1">
      <alignment horizontal="center" vertical="center" wrapText="1" readingOrder="2"/>
    </xf>
    <xf numFmtId="0" fontId="28" fillId="0" borderId="0" xfId="0" applyFont="1" applyAlignment="1">
      <alignment horizontal="center" vertical="center" wrapText="1" readingOrder="2"/>
    </xf>
    <xf numFmtId="165" fontId="33" fillId="0" borderId="7" xfId="4" applyNumberFormat="1" applyFont="1" applyFill="1" applyBorder="1" applyAlignment="1">
      <alignment horizontal="center" vertical="center" wrapText="1" readingOrder="2"/>
    </xf>
    <xf numFmtId="0" fontId="36" fillId="0" borderId="8" xfId="1" applyFont="1" applyBorder="1" applyAlignment="1">
      <alignment vertical="center"/>
    </xf>
    <xf numFmtId="0" fontId="67" fillId="0" borderId="0" xfId="0" applyFont="1" applyAlignment="1">
      <alignment horizontal="right" vertical="center" wrapText="1" readingOrder="2"/>
    </xf>
    <xf numFmtId="0" fontId="67" fillId="0" borderId="0" xfId="0" applyFont="1" applyAlignment="1">
      <alignment horizontal="center" vertical="center" wrapText="1" readingOrder="2"/>
    </xf>
    <xf numFmtId="0" fontId="68" fillId="0" borderId="0" xfId="0" applyFont="1" applyAlignment="1">
      <alignment horizontal="right" vertical="center" wrapText="1" readingOrder="2"/>
    </xf>
    <xf numFmtId="165" fontId="36" fillId="0" borderId="0" xfId="2" applyNumberFormat="1" applyFont="1" applyFill="1" applyBorder="1" applyAlignment="1">
      <alignment vertical="center"/>
    </xf>
    <xf numFmtId="0" fontId="14" fillId="0" borderId="7" xfId="3" applyFont="1" applyBorder="1" applyAlignment="1">
      <alignment horizontal="center" vertical="center" readingOrder="2"/>
    </xf>
    <xf numFmtId="165" fontId="19" fillId="0" borderId="7" xfId="4" applyNumberFormat="1" applyFont="1" applyFill="1" applyBorder="1" applyAlignment="1">
      <alignment horizontal="right" vertical="center" wrapText="1" readingOrder="2"/>
    </xf>
    <xf numFmtId="0" fontId="16" fillId="0" borderId="7" xfId="3" applyFont="1" applyBorder="1" applyAlignment="1">
      <alignment horizontal="right" vertical="center" wrapText="1" readingOrder="2"/>
    </xf>
    <xf numFmtId="3" fontId="67" fillId="0" borderId="0" xfId="0" applyNumberFormat="1" applyFont="1" applyAlignment="1">
      <alignment horizontal="right" vertical="center" wrapText="1" readingOrder="2"/>
    </xf>
    <xf numFmtId="165" fontId="11" fillId="0" borderId="0" xfId="2" applyNumberFormat="1" applyFont="1" applyBorder="1" applyAlignment="1">
      <alignment vertical="center"/>
    </xf>
    <xf numFmtId="0" fontId="0" fillId="0" borderId="0" xfId="0" applyAlignment="1">
      <alignment vertical="center" wrapText="1"/>
    </xf>
    <xf numFmtId="0" fontId="11" fillId="0" borderId="0" xfId="1" applyFont="1" applyAlignment="1">
      <alignment vertical="center"/>
    </xf>
    <xf numFmtId="0" fontId="0" fillId="0" borderId="0" xfId="0" applyAlignment="1">
      <alignment vertical="top" wrapText="1"/>
    </xf>
    <xf numFmtId="0" fontId="36" fillId="0" borderId="0" xfId="1" applyFont="1"/>
    <xf numFmtId="0" fontId="61" fillId="0" borderId="0" xfId="3" applyFont="1" applyAlignment="1">
      <alignment vertical="center" wrapText="1"/>
    </xf>
    <xf numFmtId="0" fontId="60" fillId="24" borderId="1" xfId="3" applyFont="1" applyFill="1" applyBorder="1" applyAlignment="1">
      <alignment horizontal="center" vertical="center" wrapText="1" readingOrder="2"/>
    </xf>
    <xf numFmtId="0" fontId="69" fillId="0" borderId="0" xfId="3" applyFont="1" applyAlignment="1">
      <alignment vertical="center"/>
    </xf>
    <xf numFmtId="0" fontId="61" fillId="25" borderId="1" xfId="3" applyFont="1" applyFill="1" applyBorder="1" applyAlignment="1">
      <alignment horizontal="center" vertical="center" wrapText="1"/>
    </xf>
    <xf numFmtId="2" fontId="61" fillId="25" borderId="1" xfId="3" applyNumberFormat="1" applyFont="1" applyFill="1" applyBorder="1" applyAlignment="1">
      <alignment horizontal="center" vertical="center" wrapText="1"/>
    </xf>
    <xf numFmtId="0" fontId="12" fillId="0" borderId="0" xfId="0" applyFont="1" applyAlignment="1">
      <alignment horizontal="center" wrapText="1" readingOrder="1"/>
    </xf>
    <xf numFmtId="0" fontId="52" fillId="0" borderId="0" xfId="0" applyFont="1" applyAlignment="1">
      <alignment horizontal="centerContinuous" wrapText="1" readingOrder="2"/>
    </xf>
    <xf numFmtId="0" fontId="52" fillId="0" borderId="0" xfId="0" applyFont="1" applyAlignment="1">
      <alignment horizontal="centerContinuous" wrapText="1" readingOrder="1"/>
    </xf>
    <xf numFmtId="0" fontId="12" fillId="17" borderId="7" xfId="0" applyFont="1" applyFill="1" applyBorder="1" applyAlignment="1">
      <alignment horizontal="center" vertical="center" wrapText="1" readingOrder="2"/>
    </xf>
    <xf numFmtId="0" fontId="19" fillId="0" borderId="6" xfId="0" applyFont="1" applyBorder="1" applyAlignment="1">
      <alignment horizontal="right" vertical="center" wrapText="1" readingOrder="2"/>
    </xf>
    <xf numFmtId="0" fontId="15" fillId="0" borderId="7" xfId="0" applyFont="1" applyBorder="1" applyAlignment="1">
      <alignment horizontal="right" vertical="center" wrapText="1" readingOrder="2"/>
    </xf>
    <xf numFmtId="0" fontId="12" fillId="17" borderId="1" xfId="0" applyFont="1" applyFill="1" applyBorder="1" applyAlignment="1">
      <alignment horizontal="center" vertical="center" wrapText="1" readingOrder="2"/>
    </xf>
    <xf numFmtId="0" fontId="12" fillId="0" borderId="0" xfId="0" applyFont="1" applyAlignment="1">
      <alignment horizontal="centerContinuous" wrapText="1" readingOrder="1"/>
    </xf>
    <xf numFmtId="0" fontId="36" fillId="0" borderId="0" xfId="3" applyFont="1" applyAlignment="1">
      <alignment horizontal="center" vertical="center" wrapText="1"/>
    </xf>
    <xf numFmtId="0" fontId="37" fillId="0" borderId="0" xfId="3" applyFont="1" applyAlignment="1">
      <alignment horizontal="centerContinuous" vertical="center" wrapText="1"/>
    </xf>
    <xf numFmtId="0" fontId="36" fillId="0" borderId="0" xfId="3" applyFont="1" applyAlignment="1">
      <alignment horizontal="center" vertical="center" wrapText="1" readingOrder="2"/>
    </xf>
    <xf numFmtId="0" fontId="36" fillId="6" borderId="1" xfId="3" applyFont="1" applyFill="1" applyBorder="1" applyAlignment="1">
      <alignment horizontal="center" vertical="center" wrapText="1"/>
    </xf>
    <xf numFmtId="0" fontId="36" fillId="6" borderId="1" xfId="3" applyFont="1" applyFill="1" applyBorder="1" applyAlignment="1">
      <alignment horizontal="center" vertical="center" wrapText="1" readingOrder="2"/>
    </xf>
    <xf numFmtId="0" fontId="15" fillId="0" borderId="7" xfId="7" applyFont="1" applyBorder="1" applyAlignment="1">
      <alignment vertical="center" wrapText="1"/>
    </xf>
    <xf numFmtId="0" fontId="15" fillId="0" borderId="7" xfId="8" applyFont="1" applyBorder="1" applyAlignment="1">
      <alignment vertical="center" wrapText="1"/>
    </xf>
    <xf numFmtId="0" fontId="15" fillId="0" borderId="7" xfId="7" applyFont="1" applyBorder="1" applyAlignment="1">
      <alignment horizontal="right" vertical="center" wrapText="1"/>
    </xf>
    <xf numFmtId="0" fontId="14" fillId="0" borderId="7" xfId="7" applyFont="1" applyBorder="1" applyAlignment="1">
      <alignment horizontal="right" vertical="center" wrapText="1"/>
    </xf>
    <xf numFmtId="0" fontId="8" fillId="0" borderId="7" xfId="7" applyFont="1" applyBorder="1" applyAlignment="1">
      <alignment vertical="center"/>
    </xf>
    <xf numFmtId="0" fontId="8" fillId="0" borderId="1" xfId="12" applyFont="1" applyBorder="1" applyAlignment="1">
      <alignment vertical="center" wrapText="1"/>
    </xf>
    <xf numFmtId="0" fontId="14" fillId="0" borderId="1" xfId="12" applyFont="1" applyBorder="1" applyAlignment="1">
      <alignment vertical="center" wrapText="1"/>
    </xf>
    <xf numFmtId="0" fontId="71" fillId="26" borderId="0" xfId="1" applyFont="1" applyFill="1"/>
    <xf numFmtId="165" fontId="71" fillId="26" borderId="0" xfId="2" applyNumberFormat="1" applyFont="1" applyFill="1" applyBorder="1" applyAlignment="1"/>
    <xf numFmtId="0" fontId="70" fillId="26" borderId="1" xfId="3" applyFont="1" applyFill="1" applyBorder="1" applyAlignment="1">
      <alignment horizontal="center" vertical="center" wrapText="1" readingOrder="2"/>
    </xf>
    <xf numFmtId="0" fontId="70" fillId="26" borderId="7" xfId="3" applyFont="1" applyFill="1" applyBorder="1" applyAlignment="1">
      <alignment horizontal="center" vertical="center" wrapText="1" readingOrder="2"/>
    </xf>
    <xf numFmtId="0" fontId="18" fillId="0" borderId="0" xfId="3" applyFont="1" applyAlignment="1">
      <alignment horizontal="center" wrapText="1" readingOrder="2"/>
    </xf>
    <xf numFmtId="0" fontId="71" fillId="0" borderId="0" xfId="1" applyFont="1"/>
    <xf numFmtId="165" fontId="71" fillId="0" borderId="0" xfId="2" applyNumberFormat="1" applyFont="1" applyFill="1" applyBorder="1" applyAlignment="1"/>
    <xf numFmtId="0" fontId="18" fillId="3" borderId="1" xfId="3" applyFont="1" applyFill="1" applyBorder="1" applyAlignment="1">
      <alignment horizontal="center" vertical="center" wrapText="1" readingOrder="2"/>
    </xf>
    <xf numFmtId="0" fontId="10" fillId="3" borderId="1" xfId="3" applyFont="1" applyFill="1" applyBorder="1" applyAlignment="1">
      <alignment horizontal="center" vertical="center" wrapText="1" readingOrder="2"/>
    </xf>
    <xf numFmtId="0" fontId="18" fillId="0" borderId="1" xfId="3" applyFont="1" applyBorder="1" applyAlignment="1">
      <alignment horizontal="center" vertical="center" wrapText="1" readingOrder="2"/>
    </xf>
    <xf numFmtId="0" fontId="18" fillId="8" borderId="1" xfId="0" applyFont="1" applyFill="1" applyBorder="1" applyAlignment="1">
      <alignment horizontal="center" vertical="center" wrapText="1"/>
    </xf>
    <xf numFmtId="0" fontId="55" fillId="9" borderId="1" xfId="0" applyFont="1" applyFill="1" applyBorder="1" applyAlignment="1">
      <alignment horizontal="center" vertical="center" wrapText="1" readingOrder="2"/>
    </xf>
    <xf numFmtId="0" fontId="55" fillId="9" borderId="1" xfId="0" applyFont="1" applyFill="1" applyBorder="1" applyAlignment="1">
      <alignment horizontal="center" vertical="center" wrapText="1" readingOrder="1"/>
    </xf>
    <xf numFmtId="0" fontId="55" fillId="11" borderId="1" xfId="0" applyFont="1" applyFill="1" applyBorder="1" applyAlignment="1">
      <alignment horizontal="center" vertical="center" wrapText="1" readingOrder="2"/>
    </xf>
    <xf numFmtId="0" fontId="55" fillId="11" borderId="1" xfId="0" applyFont="1" applyFill="1" applyBorder="1" applyAlignment="1">
      <alignment horizontal="center" vertical="center" wrapText="1" readingOrder="1"/>
    </xf>
    <xf numFmtId="0" fontId="14" fillId="1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4" fillId="10" borderId="1" xfId="0" applyFont="1" applyFill="1" applyBorder="1"/>
    <xf numFmtId="0" fontId="14" fillId="14" borderId="1" xfId="0" applyFont="1" applyFill="1" applyBorder="1" applyAlignment="1">
      <alignment horizontal="center" vertical="center" wrapText="1"/>
    </xf>
    <xf numFmtId="0" fontId="14" fillId="14" borderId="1" xfId="0" applyFont="1" applyFill="1" applyBorder="1"/>
    <xf numFmtId="0" fontId="14" fillId="12" borderId="1" xfId="0" applyFont="1" applyFill="1" applyBorder="1" applyAlignment="1">
      <alignment horizontal="center" vertical="center" wrapText="1"/>
    </xf>
    <xf numFmtId="0" fontId="14" fillId="12" borderId="1" xfId="0" applyFont="1" applyFill="1" applyBorder="1"/>
    <xf numFmtId="0" fontId="14" fillId="11" borderId="1" xfId="0" applyFont="1" applyFill="1" applyBorder="1" applyAlignment="1">
      <alignment horizontal="center" vertical="center" wrapText="1"/>
    </xf>
    <xf numFmtId="0" fontId="14" fillId="11" borderId="1" xfId="0" applyFont="1" applyFill="1" applyBorder="1"/>
    <xf numFmtId="0" fontId="20" fillId="14" borderId="1" xfId="0" applyFont="1" applyFill="1" applyBorder="1"/>
    <xf numFmtId="0" fontId="20" fillId="0" borderId="0" xfId="0" applyFont="1" applyAlignment="1">
      <alignment horizontal="center" vertical="center"/>
    </xf>
    <xf numFmtId="0" fontId="55" fillId="12" borderId="1" xfId="0" applyFont="1" applyFill="1" applyBorder="1" applyAlignment="1">
      <alignment horizontal="center" vertical="center" wrapText="1" readingOrder="2"/>
    </xf>
    <xf numFmtId="0" fontId="19" fillId="9" borderId="1" xfId="0" applyFont="1" applyFill="1" applyBorder="1" applyAlignment="1">
      <alignment horizontal="center" vertical="center" wrapText="1" readingOrder="2"/>
    </xf>
    <xf numFmtId="0" fontId="19" fillId="14" borderId="1" xfId="0" applyFont="1" applyFill="1" applyBorder="1" applyAlignment="1">
      <alignment horizontal="center" vertical="center" wrapText="1" readingOrder="2"/>
    </xf>
    <xf numFmtId="0" fontId="72" fillId="8" borderId="1" xfId="0" applyFont="1" applyFill="1" applyBorder="1" applyAlignment="1">
      <alignment horizontal="center" vertical="center" wrapText="1"/>
    </xf>
    <xf numFmtId="0" fontId="73" fillId="9" borderId="1" xfId="0" applyFont="1" applyFill="1" applyBorder="1" applyAlignment="1">
      <alignment horizontal="center" vertical="center" wrapText="1" readingOrder="2"/>
    </xf>
    <xf numFmtId="0" fontId="73" fillId="10" borderId="1" xfId="0" applyFont="1" applyFill="1" applyBorder="1" applyAlignment="1">
      <alignment horizontal="center" vertical="center" wrapText="1" readingOrder="2"/>
    </xf>
    <xf numFmtId="0" fontId="73" fillId="24" borderId="1" xfId="0" applyFont="1" applyFill="1" applyBorder="1" applyAlignment="1">
      <alignment horizontal="center" vertical="center" wrapText="1" readingOrder="2"/>
    </xf>
    <xf numFmtId="0" fontId="73" fillId="14" borderId="1" xfId="0" applyFont="1" applyFill="1" applyBorder="1" applyAlignment="1">
      <alignment horizontal="center" vertical="center" wrapText="1" readingOrder="2"/>
    </xf>
    <xf numFmtId="0" fontId="55" fillId="10" borderId="1" xfId="0" applyFont="1" applyFill="1" applyBorder="1" applyAlignment="1">
      <alignment horizontal="center" vertical="center" wrapText="1" readingOrder="2"/>
    </xf>
    <xf numFmtId="0" fontId="55" fillId="10" borderId="1" xfId="0" applyFont="1" applyFill="1" applyBorder="1" applyAlignment="1">
      <alignment horizontal="center" vertical="center" wrapText="1" readingOrder="1"/>
    </xf>
    <xf numFmtId="0" fontId="55" fillId="12" borderId="1" xfId="0" applyFont="1" applyFill="1" applyBorder="1" applyAlignment="1">
      <alignment horizontal="center" vertical="center" wrapText="1" readingOrder="1"/>
    </xf>
    <xf numFmtId="0" fontId="55" fillId="9" borderId="1" xfId="0" applyFont="1" applyFill="1" applyBorder="1" applyAlignment="1">
      <alignment horizontal="center" vertical="center" readingOrder="1"/>
    </xf>
    <xf numFmtId="0" fontId="55" fillId="13" borderId="1" xfId="0" applyFont="1" applyFill="1" applyBorder="1" applyAlignment="1">
      <alignment horizontal="center" vertical="center" wrapText="1" readingOrder="2"/>
    </xf>
    <xf numFmtId="0" fontId="55" fillId="13" borderId="1" xfId="0" applyFont="1" applyFill="1" applyBorder="1" applyAlignment="1">
      <alignment horizontal="center" vertical="center" readingOrder="1"/>
    </xf>
    <xf numFmtId="0" fontId="55" fillId="13" borderId="1" xfId="0" applyFont="1" applyFill="1" applyBorder="1" applyAlignment="1">
      <alignment horizontal="center" vertical="center" readingOrder="2"/>
    </xf>
    <xf numFmtId="0" fontId="19" fillId="9" borderId="1" xfId="0" applyFont="1" applyFill="1" applyBorder="1" applyAlignment="1">
      <alignment horizontal="center" vertical="center" wrapText="1" readingOrder="1"/>
    </xf>
    <xf numFmtId="0" fontId="19" fillId="11" borderId="1" xfId="0" applyFont="1" applyFill="1" applyBorder="1" applyAlignment="1">
      <alignment horizontal="center" vertical="center" wrapText="1" readingOrder="2"/>
    </xf>
    <xf numFmtId="0" fontId="19" fillId="11" borderId="1" xfId="0" applyFont="1" applyFill="1" applyBorder="1" applyAlignment="1">
      <alignment horizontal="center" vertical="center" wrapText="1" readingOrder="1"/>
    </xf>
    <xf numFmtId="0" fontId="19" fillId="14" borderId="1" xfId="0" applyFont="1" applyFill="1" applyBorder="1" applyAlignment="1">
      <alignment horizontal="center" vertical="center" wrapText="1" readingOrder="1"/>
    </xf>
    <xf numFmtId="0" fontId="19" fillId="15" borderId="1" xfId="0" applyFont="1" applyFill="1" applyBorder="1" applyAlignment="1">
      <alignment horizontal="center" vertical="center" wrapText="1" readingOrder="2"/>
    </xf>
    <xf numFmtId="0" fontId="19" fillId="15" borderId="1" xfId="0" applyFont="1" applyFill="1" applyBorder="1" applyAlignment="1">
      <alignment readingOrder="1"/>
    </xf>
    <xf numFmtId="0" fontId="19" fillId="9" borderId="1" xfId="0" applyFont="1" applyFill="1" applyBorder="1" applyAlignment="1">
      <alignment readingOrder="1"/>
    </xf>
    <xf numFmtId="0" fontId="73" fillId="11" borderId="1" xfId="0" applyFont="1" applyFill="1" applyBorder="1" applyAlignment="1">
      <alignment horizontal="center" vertical="center" wrapText="1" readingOrder="2"/>
    </xf>
    <xf numFmtId="0" fontId="19" fillId="14" borderId="1" xfId="0" applyFont="1" applyFill="1" applyBorder="1" applyAlignment="1">
      <alignment readingOrder="1"/>
    </xf>
    <xf numFmtId="0" fontId="19" fillId="11" borderId="1" xfId="0" applyFont="1" applyFill="1" applyBorder="1" applyAlignment="1">
      <alignment readingOrder="1"/>
    </xf>
    <xf numFmtId="0" fontId="19" fillId="9" borderId="1" xfId="0" applyFont="1" applyFill="1" applyBorder="1" applyAlignment="1">
      <alignment vertical="center" wrapText="1" readingOrder="2"/>
    </xf>
    <xf numFmtId="0" fontId="19" fillId="9" borderId="1" xfId="0" applyFont="1" applyFill="1" applyBorder="1" applyAlignment="1">
      <alignment vertical="center" wrapText="1" readingOrder="1"/>
    </xf>
    <xf numFmtId="0" fontId="19" fillId="10" borderId="1" xfId="0" applyFont="1" applyFill="1" applyBorder="1" applyAlignment="1">
      <alignment vertical="center" wrapText="1" readingOrder="2"/>
    </xf>
    <xf numFmtId="0" fontId="19" fillId="10" borderId="1" xfId="0" applyFont="1" applyFill="1" applyBorder="1" applyAlignment="1">
      <alignment vertical="center" wrapText="1" readingOrder="1"/>
    </xf>
    <xf numFmtId="0" fontId="19" fillId="11" borderId="1" xfId="0" applyFont="1" applyFill="1" applyBorder="1" applyAlignment="1">
      <alignment vertical="center" wrapText="1" readingOrder="2"/>
    </xf>
    <xf numFmtId="0" fontId="19" fillId="11" borderId="1" xfId="0" applyFont="1" applyFill="1" applyBorder="1" applyAlignment="1">
      <alignment vertical="center" wrapText="1" readingOrder="1"/>
    </xf>
    <xf numFmtId="0" fontId="19" fillId="16" borderId="1" xfId="0" applyFont="1" applyFill="1" applyBorder="1" applyAlignment="1">
      <alignment vertical="center" wrapText="1" readingOrder="2"/>
    </xf>
    <xf numFmtId="0" fontId="19" fillId="16" borderId="1" xfId="0" applyFont="1" applyFill="1" applyBorder="1" applyAlignment="1">
      <alignment horizontal="right" vertical="center" wrapText="1" readingOrder="1"/>
    </xf>
    <xf numFmtId="0" fontId="19" fillId="16" borderId="1" xfId="0" applyFont="1" applyFill="1" applyBorder="1" applyAlignment="1">
      <alignment vertical="center" wrapText="1" readingOrder="1"/>
    </xf>
    <xf numFmtId="0" fontId="73" fillId="14" borderId="1" xfId="0" applyFont="1" applyFill="1" applyBorder="1" applyAlignment="1">
      <alignment horizontal="center" vertical="center" wrapText="1"/>
    </xf>
    <xf numFmtId="0" fontId="14" fillId="14" borderId="1" xfId="0" applyFont="1" applyFill="1" applyBorder="1" applyAlignment="1">
      <alignment wrapText="1"/>
    </xf>
    <xf numFmtId="0" fontId="14" fillId="10" borderId="1" xfId="0" applyFont="1" applyFill="1" applyBorder="1" applyAlignment="1">
      <alignment wrapText="1"/>
    </xf>
    <xf numFmtId="0" fontId="14" fillId="10" borderId="1" xfId="0" applyFont="1" applyFill="1" applyBorder="1" applyAlignment="1">
      <alignment vertical="top" wrapText="1"/>
    </xf>
    <xf numFmtId="0" fontId="14" fillId="14" borderId="1" xfId="0" applyFont="1" applyFill="1" applyBorder="1" applyAlignment="1">
      <alignment vertical="top" wrapText="1"/>
    </xf>
    <xf numFmtId="0" fontId="14" fillId="12" borderId="1" xfId="0" applyFont="1" applyFill="1" applyBorder="1" applyAlignment="1">
      <alignment vertical="top" wrapText="1"/>
    </xf>
    <xf numFmtId="0" fontId="14" fillId="11" borderId="1" xfId="0" applyFont="1" applyFill="1" applyBorder="1" applyAlignment="1">
      <alignment vertical="top" wrapText="1"/>
    </xf>
    <xf numFmtId="0" fontId="20" fillId="12" borderId="1" xfId="0" applyFont="1" applyFill="1" applyBorder="1"/>
    <xf numFmtId="0" fontId="20" fillId="10" borderId="1" xfId="0" applyFont="1" applyFill="1" applyBorder="1"/>
    <xf numFmtId="0" fontId="73" fillId="12" borderId="1" xfId="0" applyFont="1" applyFill="1" applyBorder="1" applyAlignment="1">
      <alignment horizontal="center" vertical="center" wrapText="1" readingOrder="2"/>
    </xf>
    <xf numFmtId="0" fontId="19" fillId="9" borderId="1" xfId="0" applyFont="1" applyFill="1" applyBorder="1" applyAlignment="1">
      <alignment wrapText="1" readingOrder="2"/>
    </xf>
    <xf numFmtId="0" fontId="19" fillId="9" borderId="1" xfId="0" applyFont="1" applyFill="1" applyBorder="1" applyAlignment="1">
      <alignment wrapText="1" readingOrder="1"/>
    </xf>
    <xf numFmtId="0" fontId="19" fillId="14" borderId="1" xfId="0" applyFont="1" applyFill="1" applyBorder="1" applyAlignment="1">
      <alignment wrapText="1" readingOrder="2"/>
    </xf>
    <xf numFmtId="0" fontId="19" fillId="14" borderId="1" xfId="0" applyFont="1" applyFill="1" applyBorder="1" applyAlignment="1">
      <alignment wrapText="1" readingOrder="1"/>
    </xf>
    <xf numFmtId="0" fontId="19" fillId="11" borderId="1" xfId="0" applyFont="1" applyFill="1" applyBorder="1" applyAlignment="1">
      <alignment wrapText="1" readingOrder="2"/>
    </xf>
    <xf numFmtId="0" fontId="19" fillId="11" borderId="1" xfId="0" applyFont="1" applyFill="1" applyBorder="1" applyAlignment="1">
      <alignment wrapText="1" readingOrder="1"/>
    </xf>
    <xf numFmtId="0" fontId="19" fillId="12" borderId="1" xfId="0" applyFont="1" applyFill="1" applyBorder="1" applyAlignment="1">
      <alignment wrapText="1" readingOrder="2"/>
    </xf>
    <xf numFmtId="0" fontId="19" fillId="12" borderId="1" xfId="0" applyFont="1" applyFill="1" applyBorder="1" applyAlignment="1">
      <alignment wrapText="1" readingOrder="1"/>
    </xf>
    <xf numFmtId="0" fontId="19" fillId="12" borderId="1" xfId="0" applyFont="1" applyFill="1" applyBorder="1" applyAlignment="1">
      <alignment readingOrder="1"/>
    </xf>
    <xf numFmtId="0" fontId="14" fillId="14" borderId="13" xfId="0" applyFont="1" applyFill="1" applyBorder="1" applyAlignment="1">
      <alignment wrapText="1"/>
    </xf>
    <xf numFmtId="0" fontId="20" fillId="11" borderId="1" xfId="0" applyFont="1" applyFill="1" applyBorder="1" applyAlignment="1">
      <alignment horizontal="center" vertical="center"/>
    </xf>
    <xf numFmtId="0" fontId="20" fillId="27" borderId="1" xfId="0" applyFont="1" applyFill="1" applyBorder="1" applyAlignment="1">
      <alignment horizontal="center" vertical="center"/>
    </xf>
    <xf numFmtId="0" fontId="20" fillId="10" borderId="1" xfId="0" applyFont="1" applyFill="1" applyBorder="1" applyAlignment="1">
      <alignment horizontal="center" vertical="center"/>
    </xf>
    <xf numFmtId="0" fontId="20" fillId="16" borderId="1" xfId="0" applyFont="1" applyFill="1" applyBorder="1" applyAlignment="1">
      <alignment horizontal="center" vertical="top"/>
    </xf>
    <xf numFmtId="0" fontId="14" fillId="11" borderId="1" xfId="0" applyFont="1" applyFill="1" applyBorder="1" applyAlignment="1">
      <alignment horizontal="right" wrapText="1"/>
    </xf>
    <xf numFmtId="0" fontId="13" fillId="11" borderId="1" xfId="0" applyFont="1" applyFill="1" applyBorder="1" applyAlignment="1">
      <alignment wrapText="1"/>
    </xf>
    <xf numFmtId="0" fontId="14" fillId="27" borderId="1" xfId="0" applyFont="1" applyFill="1" applyBorder="1" applyAlignment="1">
      <alignment horizontal="right" wrapText="1"/>
    </xf>
    <xf numFmtId="0" fontId="14" fillId="27" borderId="1" xfId="0" applyFont="1" applyFill="1" applyBorder="1"/>
    <xf numFmtId="0" fontId="14" fillId="27" borderId="1" xfId="0" applyFont="1" applyFill="1" applyBorder="1" applyAlignment="1">
      <alignment wrapText="1"/>
    </xf>
    <xf numFmtId="0" fontId="14" fillId="10" borderId="1" xfId="0" applyFont="1" applyFill="1" applyBorder="1" applyAlignment="1">
      <alignment horizontal="right" wrapText="1"/>
    </xf>
    <xf numFmtId="0" fontId="14" fillId="16" borderId="1" xfId="0" applyFont="1" applyFill="1" applyBorder="1" applyAlignment="1">
      <alignment vertical="top" wrapText="1"/>
    </xf>
    <xf numFmtId="0" fontId="14" fillId="16" borderId="1" xfId="0" applyFont="1" applyFill="1" applyBorder="1" applyAlignment="1">
      <alignment vertical="top"/>
    </xf>
    <xf numFmtId="0" fontId="53" fillId="0" borderId="2" xfId="0" applyFont="1" applyBorder="1" applyAlignment="1">
      <alignment horizontal="center" vertical="top" wrapText="1" readingOrder="2"/>
    </xf>
    <xf numFmtId="0" fontId="53" fillId="0" borderId="7" xfId="0" applyFont="1" applyBorder="1" applyAlignment="1">
      <alignment horizontal="center" vertical="top" wrapText="1" readingOrder="2"/>
    </xf>
    <xf numFmtId="0" fontId="54" fillId="0" borderId="1" xfId="0" applyFont="1" applyBorder="1" applyAlignment="1">
      <alignment horizontal="right" vertical="top" wrapText="1" readingOrder="2"/>
    </xf>
    <xf numFmtId="0" fontId="15" fillId="0" borderId="2"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7" xfId="7" applyFont="1" applyBorder="1" applyAlignment="1">
      <alignment horizontal="center" vertical="center" wrapText="1"/>
    </xf>
    <xf numFmtId="0" fontId="15" fillId="0" borderId="2" xfId="8" applyFont="1" applyBorder="1" applyAlignment="1">
      <alignment horizontal="center" vertical="center" wrapText="1"/>
    </xf>
    <xf numFmtId="0" fontId="15" fillId="0" borderId="6" xfId="8" applyFont="1" applyBorder="1" applyAlignment="1">
      <alignment horizontal="center" vertical="center" wrapText="1"/>
    </xf>
    <xf numFmtId="0" fontId="15" fillId="0" borderId="7" xfId="8" applyFont="1" applyBorder="1" applyAlignment="1">
      <alignment horizontal="center" vertical="center" wrapText="1"/>
    </xf>
    <xf numFmtId="0" fontId="15" fillId="0" borderId="1"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6" xfId="7" applyFont="1" applyBorder="1" applyAlignment="1">
      <alignment horizontal="center" vertical="center" wrapText="1"/>
    </xf>
    <xf numFmtId="0" fontId="14" fillId="0" borderId="7" xfId="7" applyFont="1" applyBorder="1" applyAlignment="1">
      <alignment horizontal="center" vertical="center" wrapText="1"/>
    </xf>
    <xf numFmtId="0" fontId="14" fillId="0" borderId="1" xfId="7" applyFont="1" applyBorder="1" applyAlignment="1">
      <alignment horizontal="center" vertical="center" wrapText="1"/>
    </xf>
    <xf numFmtId="0" fontId="15" fillId="0" borderId="1" xfId="8" applyFont="1" applyBorder="1" applyAlignment="1">
      <alignment horizontal="center" vertical="center" wrapText="1"/>
    </xf>
    <xf numFmtId="0" fontId="14" fillId="0" borderId="6" xfId="7" applyFont="1" applyBorder="1" applyAlignment="1">
      <alignment horizontal="center" vertical="center" wrapText="1" readingOrder="2"/>
    </xf>
    <xf numFmtId="0" fontId="14" fillId="0" borderId="7" xfId="7" applyFont="1" applyBorder="1" applyAlignment="1">
      <alignment horizontal="center" vertical="center" wrapText="1" readingOrder="2"/>
    </xf>
    <xf numFmtId="0" fontId="14" fillId="0" borderId="2" xfId="7" applyFont="1" applyBorder="1" applyAlignment="1">
      <alignment horizontal="center" vertical="center" wrapText="1" readingOrder="2"/>
    </xf>
    <xf numFmtId="0" fontId="15" fillId="0" borderId="2" xfId="7" applyFont="1" applyBorder="1" applyAlignment="1">
      <alignment horizontal="center" vertical="center" wrapText="1" readingOrder="2"/>
    </xf>
    <xf numFmtId="0" fontId="15" fillId="0" borderId="6" xfId="7" applyFont="1" applyBorder="1" applyAlignment="1">
      <alignment horizontal="center" vertical="center" wrapText="1" readingOrder="2"/>
    </xf>
    <xf numFmtId="0" fontId="15" fillId="0" borderId="7" xfId="7" applyFont="1" applyBorder="1" applyAlignment="1">
      <alignment horizontal="center" vertical="center" wrapText="1" readingOrder="2"/>
    </xf>
    <xf numFmtId="0" fontId="15" fillId="0" borderId="2" xfId="8" applyFont="1" applyBorder="1" applyAlignment="1">
      <alignment horizontal="center" vertical="center" wrapText="1" readingOrder="2"/>
    </xf>
    <xf numFmtId="0" fontId="15" fillId="0" borderId="6" xfId="8" applyFont="1" applyBorder="1" applyAlignment="1">
      <alignment horizontal="center" vertical="center" wrapText="1" readingOrder="2"/>
    </xf>
    <xf numFmtId="0" fontId="15" fillId="0" borderId="7" xfId="8" applyFont="1" applyBorder="1" applyAlignment="1">
      <alignment horizontal="center" vertical="center" wrapText="1" readingOrder="2"/>
    </xf>
    <xf numFmtId="165" fontId="14" fillId="0" borderId="2" xfId="4" applyNumberFormat="1" applyFont="1" applyFill="1" applyBorder="1" applyAlignment="1">
      <alignment horizontal="center" vertical="center" wrapText="1" readingOrder="2"/>
    </xf>
    <xf numFmtId="165" fontId="14" fillId="0" borderId="6" xfId="4" applyNumberFormat="1" applyFont="1" applyFill="1" applyBorder="1" applyAlignment="1">
      <alignment horizontal="center" vertical="center" wrapText="1" readingOrder="2"/>
    </xf>
    <xf numFmtId="165" fontId="14" fillId="0" borderId="7" xfId="4" applyNumberFormat="1" applyFont="1" applyFill="1" applyBorder="1" applyAlignment="1">
      <alignment horizontal="center" vertical="center" wrapText="1" readingOrder="2"/>
    </xf>
    <xf numFmtId="0" fontId="53" fillId="0" borderId="2" xfId="0" applyFont="1" applyBorder="1" applyAlignment="1">
      <alignment horizontal="center" vertical="center" wrapText="1" readingOrder="2"/>
    </xf>
    <xf numFmtId="0" fontId="53" fillId="0" borderId="7" xfId="0" applyFont="1" applyBorder="1" applyAlignment="1">
      <alignment horizontal="center" vertical="center" wrapText="1" readingOrder="2"/>
    </xf>
    <xf numFmtId="0" fontId="19" fillId="0" borderId="2" xfId="0" applyFont="1" applyBorder="1" applyAlignment="1">
      <alignment horizontal="right" vertical="center" wrapText="1" readingOrder="2"/>
    </xf>
    <xf numFmtId="0" fontId="19" fillId="0" borderId="7" xfId="0" applyFont="1" applyBorder="1" applyAlignment="1">
      <alignment horizontal="right" vertical="center" wrapText="1" readingOrder="2"/>
    </xf>
    <xf numFmtId="0" fontId="19" fillId="0" borderId="2" xfId="0" applyFont="1" applyBorder="1" applyAlignment="1">
      <alignment horizontal="center" vertical="center" wrapText="1" readingOrder="2"/>
    </xf>
    <xf numFmtId="0" fontId="19" fillId="0" borderId="7" xfId="0" applyFont="1" applyBorder="1" applyAlignment="1">
      <alignment horizontal="center" vertical="center" wrapText="1" readingOrder="2"/>
    </xf>
    <xf numFmtId="0" fontId="19" fillId="0" borderId="2" xfId="0" applyFont="1" applyBorder="1" applyAlignment="1">
      <alignment horizontal="center" vertical="center" readingOrder="2"/>
    </xf>
    <xf numFmtId="0" fontId="19" fillId="0" borderId="7" xfId="0" applyFont="1" applyBorder="1" applyAlignment="1">
      <alignment horizontal="center" vertical="center" readingOrder="2"/>
    </xf>
    <xf numFmtId="0" fontId="53" fillId="0" borderId="2" xfId="0" applyFont="1" applyBorder="1" applyAlignment="1">
      <alignment horizontal="right" vertical="center" wrapText="1" readingOrder="2"/>
    </xf>
    <xf numFmtId="0" fontId="53" fillId="0" borderId="7" xfId="0" applyFont="1" applyBorder="1" applyAlignment="1">
      <alignment horizontal="right" vertical="center" wrapText="1" readingOrder="2"/>
    </xf>
    <xf numFmtId="0" fontId="53" fillId="0" borderId="2" xfId="0" applyFont="1" applyBorder="1" applyAlignment="1">
      <alignment vertical="center" wrapText="1" readingOrder="2"/>
    </xf>
    <xf numFmtId="0" fontId="53" fillId="0" borderId="7" xfId="0" applyFont="1" applyBorder="1" applyAlignment="1">
      <alignment vertical="center" wrapText="1" readingOrder="2"/>
    </xf>
    <xf numFmtId="0" fontId="19" fillId="0" borderId="2" xfId="0" applyFont="1" applyBorder="1" applyAlignment="1">
      <alignment vertical="center" wrapText="1" readingOrder="2"/>
    </xf>
    <xf numFmtId="0" fontId="19" fillId="0" borderId="7" xfId="0" applyFont="1" applyBorder="1" applyAlignment="1">
      <alignment vertical="center" wrapText="1" readingOrder="2"/>
    </xf>
    <xf numFmtId="165" fontId="15" fillId="0" borderId="2" xfId="4" applyNumberFormat="1" applyFont="1" applyFill="1" applyBorder="1" applyAlignment="1">
      <alignment horizontal="center" vertical="center" wrapText="1" readingOrder="2"/>
    </xf>
    <xf numFmtId="165" fontId="15" fillId="0" borderId="7" xfId="4" applyNumberFormat="1" applyFont="1" applyFill="1" applyBorder="1" applyAlignment="1">
      <alignment horizontal="center" vertical="center" wrapText="1" readingOrder="2"/>
    </xf>
    <xf numFmtId="165" fontId="15" fillId="0" borderId="2" xfId="18" applyNumberFormat="1" applyFont="1" applyFill="1" applyBorder="1" applyAlignment="1">
      <alignment horizontal="center" vertical="center" wrapText="1" readingOrder="2"/>
    </xf>
    <xf numFmtId="165" fontId="15" fillId="0" borderId="7" xfId="18" applyNumberFormat="1" applyFont="1" applyFill="1" applyBorder="1" applyAlignment="1">
      <alignment horizontal="center" vertical="center" wrapText="1" readingOrder="2"/>
    </xf>
    <xf numFmtId="0" fontId="13" fillId="0" borderId="2" xfId="3" applyFont="1" applyBorder="1" applyAlignment="1">
      <alignment horizontal="center" vertical="center" wrapText="1" readingOrder="2"/>
    </xf>
    <xf numFmtId="0" fontId="13" fillId="0" borderId="7" xfId="3" applyFont="1" applyBorder="1" applyAlignment="1">
      <alignment horizontal="center" vertical="center" wrapText="1" readingOrder="2"/>
    </xf>
    <xf numFmtId="0" fontId="15" fillId="0" borderId="2" xfId="19" applyFont="1" applyBorder="1" applyAlignment="1">
      <alignment horizontal="center" vertical="center" wrapText="1" readingOrder="2"/>
    </xf>
    <xf numFmtId="0" fontId="15" fillId="0" borderId="7" xfId="19" applyFont="1" applyBorder="1" applyAlignment="1">
      <alignment horizontal="center" vertical="center" wrapText="1" readingOrder="2"/>
    </xf>
    <xf numFmtId="0" fontId="18" fillId="3" borderId="2" xfId="3" applyFont="1" applyFill="1" applyBorder="1" applyAlignment="1">
      <alignment horizontal="center" vertical="center" wrapText="1" readingOrder="2"/>
    </xf>
    <xf numFmtId="0" fontId="18" fillId="3" borderId="7" xfId="3" applyFont="1" applyFill="1" applyBorder="1" applyAlignment="1">
      <alignment horizontal="center" vertical="center" wrapText="1" readingOrder="2"/>
    </xf>
    <xf numFmtId="0" fontId="15" fillId="0" borderId="2" xfId="17" applyFont="1" applyBorder="1" applyAlignment="1">
      <alignment horizontal="center" vertical="center" wrapText="1" readingOrder="2"/>
    </xf>
    <xf numFmtId="0" fontId="15" fillId="0" borderId="7" xfId="17" applyFont="1" applyBorder="1" applyAlignment="1">
      <alignment horizontal="center" vertical="center" wrapText="1" readingOrder="2"/>
    </xf>
    <xf numFmtId="0" fontId="14" fillId="0" borderId="2" xfId="4" applyNumberFormat="1" applyFont="1" applyFill="1" applyBorder="1" applyAlignment="1">
      <alignment horizontal="center" vertical="center" wrapText="1" readingOrder="2"/>
    </xf>
    <xf numFmtId="0" fontId="14" fillId="0" borderId="7" xfId="4" applyNumberFormat="1" applyFont="1" applyFill="1" applyBorder="1" applyAlignment="1">
      <alignment horizontal="center" vertical="center" wrapText="1" readingOrder="2"/>
    </xf>
    <xf numFmtId="0" fontId="72" fillId="8"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73" fillId="10" borderId="1" xfId="0" applyFont="1" applyFill="1" applyBorder="1" applyAlignment="1">
      <alignment horizontal="center" vertical="center" wrapText="1" readingOrder="2"/>
    </xf>
    <xf numFmtId="0" fontId="73" fillId="14" borderId="1" xfId="0" applyFont="1" applyFill="1" applyBorder="1" applyAlignment="1">
      <alignment horizontal="center" vertical="center" wrapText="1"/>
    </xf>
    <xf numFmtId="0" fontId="72" fillId="8" borderId="9" xfId="0" applyFont="1" applyFill="1" applyBorder="1" applyAlignment="1">
      <alignment horizontal="center" vertical="center" wrapText="1"/>
    </xf>
    <xf numFmtId="0" fontId="72" fillId="8" borderId="14" xfId="0" applyFont="1" applyFill="1" applyBorder="1" applyAlignment="1">
      <alignment horizontal="center" vertical="center" wrapText="1"/>
    </xf>
    <xf numFmtId="0" fontId="72" fillId="8" borderId="10"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9" fillId="11" borderId="1" xfId="0" applyFont="1" applyFill="1" applyBorder="1" applyAlignment="1">
      <alignment readingOrder="1"/>
    </xf>
    <xf numFmtId="0" fontId="72" fillId="8" borderId="2"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2" fillId="8" borderId="7" xfId="0" applyFont="1" applyFill="1" applyBorder="1" applyAlignment="1">
      <alignment horizontal="center" vertical="center" wrapText="1"/>
    </xf>
    <xf numFmtId="0" fontId="74" fillId="8" borderId="2" xfId="0" applyFont="1" applyFill="1" applyBorder="1" applyAlignment="1">
      <alignment horizontal="center" vertical="center" wrapText="1" readingOrder="2"/>
    </xf>
    <xf numFmtId="0" fontId="74" fillId="8" borderId="6" xfId="0" applyFont="1" applyFill="1" applyBorder="1" applyAlignment="1">
      <alignment horizontal="center" vertical="center" wrapText="1" readingOrder="2"/>
    </xf>
    <xf numFmtId="0" fontId="74" fillId="8" borderId="7" xfId="0" applyFont="1" applyFill="1" applyBorder="1" applyAlignment="1">
      <alignment horizontal="center" vertical="center" wrapText="1" readingOrder="2"/>
    </xf>
    <xf numFmtId="0" fontId="43" fillId="9" borderId="2" xfId="0" applyFont="1" applyFill="1" applyBorder="1" applyAlignment="1">
      <alignment horizontal="center" vertical="center" wrapText="1" readingOrder="2"/>
    </xf>
    <xf numFmtId="0" fontId="43" fillId="9" borderId="7" xfId="0" applyFont="1" applyFill="1" applyBorder="1" applyAlignment="1">
      <alignment horizontal="center" vertical="center" wrapText="1" readingOrder="2"/>
    </xf>
    <xf numFmtId="0" fontId="43" fillId="11" borderId="2" xfId="0" applyFont="1" applyFill="1" applyBorder="1" applyAlignment="1">
      <alignment horizontal="center" vertical="center" wrapText="1" readingOrder="2"/>
    </xf>
    <xf numFmtId="0" fontId="43" fillId="11" borderId="7" xfId="0" applyFont="1" applyFill="1" applyBorder="1" applyAlignment="1">
      <alignment horizontal="center" vertical="center" wrapText="1" readingOrder="2"/>
    </xf>
    <xf numFmtId="0" fontId="43" fillId="10" borderId="2" xfId="0" applyFont="1" applyFill="1" applyBorder="1" applyAlignment="1">
      <alignment horizontal="center" vertical="center" wrapText="1" readingOrder="2"/>
    </xf>
    <xf numFmtId="0" fontId="43" fillId="10" borderId="7" xfId="0" applyFont="1" applyFill="1" applyBorder="1" applyAlignment="1">
      <alignment horizontal="center" vertical="center" wrapText="1" readingOrder="2"/>
    </xf>
    <xf numFmtId="0" fontId="43" fillId="11" borderId="6" xfId="0" applyFont="1" applyFill="1" applyBorder="1" applyAlignment="1">
      <alignment horizontal="center" vertical="center" wrapText="1" readingOrder="2"/>
    </xf>
    <xf numFmtId="0" fontId="43" fillId="16" borderId="2" xfId="0" applyFont="1" applyFill="1" applyBorder="1" applyAlignment="1">
      <alignment horizontal="center" vertical="center" wrapText="1" readingOrder="2"/>
    </xf>
    <xf numFmtId="0" fontId="43" fillId="16" borderId="7" xfId="0" applyFont="1" applyFill="1" applyBorder="1" applyAlignment="1">
      <alignment horizontal="center" vertical="center" wrapText="1" readingOrder="2"/>
    </xf>
    <xf numFmtId="0" fontId="19" fillId="11" borderId="1" xfId="0" applyFont="1" applyFill="1" applyBorder="1" applyAlignment="1">
      <alignment horizontal="center" vertical="center" wrapText="1" readingOrder="2"/>
    </xf>
    <xf numFmtId="0" fontId="73" fillId="11" borderId="1" xfId="0" applyFont="1" applyFill="1" applyBorder="1" applyAlignment="1">
      <alignment horizontal="center" vertical="center" wrapText="1" readingOrder="2"/>
    </xf>
    <xf numFmtId="0" fontId="19" fillId="14" borderId="1" xfId="0" applyFont="1" applyFill="1" applyBorder="1" applyAlignment="1">
      <alignment horizontal="center" vertical="center" wrapText="1" readingOrder="2"/>
    </xf>
    <xf numFmtId="0" fontId="19" fillId="14" borderId="1" xfId="0" applyFont="1" applyFill="1" applyBorder="1" applyAlignment="1">
      <alignment readingOrder="1"/>
    </xf>
    <xf numFmtId="0" fontId="19" fillId="9" borderId="1" xfId="0" applyFont="1" applyFill="1" applyBorder="1" applyAlignment="1">
      <alignment horizontal="center" vertical="center" wrapText="1" readingOrder="2"/>
    </xf>
    <xf numFmtId="0" fontId="19" fillId="9" borderId="1" xfId="0" applyFont="1" applyFill="1" applyBorder="1" applyAlignment="1">
      <alignment horizontal="center" vertical="center" wrapText="1" readingOrder="1"/>
    </xf>
    <xf numFmtId="0" fontId="73" fillId="15" borderId="1" xfId="0" applyFont="1" applyFill="1" applyBorder="1" applyAlignment="1">
      <alignment horizontal="center" vertical="center" wrapText="1" readingOrder="2"/>
    </xf>
    <xf numFmtId="0" fontId="19" fillId="15" borderId="1" xfId="0" applyFont="1" applyFill="1" applyBorder="1" applyAlignment="1">
      <alignment horizontal="center" vertical="center" wrapText="1" readingOrder="2"/>
    </xf>
    <xf numFmtId="0" fontId="19" fillId="15" borderId="1" xfId="0" applyFont="1" applyFill="1" applyBorder="1" applyAlignment="1">
      <alignment horizontal="center" vertical="center" wrapText="1" readingOrder="1"/>
    </xf>
    <xf numFmtId="0" fontId="19" fillId="15" borderId="1" xfId="0" applyFont="1" applyFill="1" applyBorder="1" applyAlignment="1">
      <alignment readingOrder="1"/>
    </xf>
    <xf numFmtId="0" fontId="73" fillId="9" borderId="1" xfId="0" applyFont="1" applyFill="1" applyBorder="1" applyAlignment="1">
      <alignment horizontal="center" vertical="center" wrapText="1" readingOrder="2"/>
    </xf>
    <xf numFmtId="0" fontId="73" fillId="11" borderId="2" xfId="0" applyFont="1" applyFill="1" applyBorder="1" applyAlignment="1">
      <alignment horizontal="center" vertical="center" wrapText="1" readingOrder="2"/>
    </xf>
    <xf numFmtId="0" fontId="73" fillId="11" borderId="7" xfId="0" applyFont="1" applyFill="1" applyBorder="1" applyAlignment="1">
      <alignment horizontal="center" vertical="center" wrapText="1" readingOrder="2"/>
    </xf>
    <xf numFmtId="0" fontId="73" fillId="14" borderId="1" xfId="0" applyFont="1" applyFill="1" applyBorder="1" applyAlignment="1">
      <alignment horizontal="center" vertical="center" wrapText="1" readingOrder="2"/>
    </xf>
    <xf numFmtId="0" fontId="14" fillId="0" borderId="1" xfId="7" applyFont="1" applyBorder="1" applyAlignment="1">
      <alignment vertical="center"/>
    </xf>
  </cellXfs>
  <cellStyles count="23">
    <cellStyle name="Comma 2" xfId="6" xr:uid="{460028CD-54CE-490E-A402-4C47DE9111D7}"/>
    <cellStyle name="Comma 2 2" xfId="2" xr:uid="{8A3575AB-6CB6-4EA4-ABC7-5EB29CAE1F58}"/>
    <cellStyle name="Comma 2 3 3" xfId="20" xr:uid="{5696C092-0C58-4A24-A07C-D8C9C35EC0C6}"/>
    <cellStyle name="Comma 2 3 4" xfId="11" xr:uid="{5FF64D61-C36E-4AB1-825E-FA81D5AF5AAF}"/>
    <cellStyle name="Comma 2 3 5 3" xfId="4" xr:uid="{A3F6F814-6B8B-48C5-878E-EFB902ED8775}"/>
    <cellStyle name="Comma 3" xfId="10" xr:uid="{C5932446-04FA-4FA6-A202-1C9775E3BE9C}"/>
    <cellStyle name="Comma 4 2" xfId="18" xr:uid="{0320B2B7-68D8-4648-A77A-339EB2939918}"/>
    <cellStyle name="Comma 4 3 2" xfId="22" xr:uid="{7D40AF63-9341-4374-8E27-AE5D230D20DC}"/>
    <cellStyle name="Normal" xfId="0" builtinId="0"/>
    <cellStyle name="Normal 2" xfId="3" xr:uid="{4DB8BAA2-9FE4-4A16-981F-66F372FAA2BB}"/>
    <cellStyle name="Normal 2 2" xfId="9" xr:uid="{EF1C4842-A422-4276-9730-C2749E3FB8AC}"/>
    <cellStyle name="Normal 2 3" xfId="19" xr:uid="{5ED1A157-0C24-4FDF-84BA-2E7F72351712}"/>
    <cellStyle name="Normal 3 2 3 2" xfId="17" xr:uid="{FA5393A6-98C0-4C09-A072-99A01530D513}"/>
    <cellStyle name="Normal 3 3 2" xfId="7" xr:uid="{642168ED-FEA0-4195-82F4-07E6FDC1F2A4}"/>
    <cellStyle name="Normal 3 3 3" xfId="13" xr:uid="{D5D6111D-6B8A-422B-938E-70EC8EA6620E}"/>
    <cellStyle name="Normal 3 4 2" xfId="21" xr:uid="{B5379413-7BD7-4C98-AA1A-9A58E8FB383F}"/>
    <cellStyle name="Normal 3 5 2" xfId="1" xr:uid="{F9C929AE-7539-4CFE-A81C-499C8B30F09A}"/>
    <cellStyle name="Normal 3 5 2 2" xfId="15" xr:uid="{ECD3E993-F83C-487B-B3BF-5264F4581443}"/>
    <cellStyle name="Normal 3 5 2 3" xfId="12" xr:uid="{E3751D8B-336C-46D9-9E9C-7EC47B37098A}"/>
    <cellStyle name="Normal 3 6 2" xfId="16" xr:uid="{F3ACC62B-6EE4-4954-B002-4B7C4960D6BC}"/>
    <cellStyle name="Normal 7" xfId="5" xr:uid="{6672EE50-213F-43A0-AC17-71C1A2E9A6B5}"/>
    <cellStyle name="Normal 9 2 2" xfId="8" xr:uid="{E1C8AF93-9F95-4A64-96E4-E8650B082B0E}"/>
    <cellStyle name="Normal 9 2 3" xfId="14" xr:uid="{1D4A3414-64DA-46D3-AF17-5247DD577819}"/>
  </cellStyles>
  <dxfs count="8">
    <dxf>
      <font>
        <b val="0"/>
        <i val="0"/>
        <strike val="0"/>
        <condense val="0"/>
        <extend val="0"/>
        <outline val="0"/>
        <shadow val="0"/>
        <u val="none"/>
        <vertAlign val="baseline"/>
        <sz val="11"/>
        <color theme="1"/>
        <name val="Aptos Narrow"/>
        <family val="2"/>
        <charset val="177"/>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charset val="177"/>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charset val="177"/>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charset val="177"/>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charset val="177"/>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charset val="177"/>
        <scheme val="minor"/>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ArialMT"/>
        <charset val="177"/>
        <scheme val="none"/>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2"/>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1514;&#1499;&#1503; &#1506;&#1504;&#1497;&#1497;&#1504;&#1497;&#1501;'!A1"/></Relationships>
</file>

<file path=xl/drawings/drawing1.xml><?xml version="1.0" encoding="utf-8"?>
<xdr:wsDr xmlns:xdr="http://schemas.openxmlformats.org/drawingml/2006/spreadsheetDrawing" xmlns:a="http://schemas.openxmlformats.org/drawingml/2006/main">
  <xdr:twoCellAnchor editAs="oneCell">
    <xdr:from>
      <xdr:col>18</xdr:col>
      <xdr:colOff>542925</xdr:colOff>
      <xdr:row>1</xdr:row>
      <xdr:rowOff>28575</xdr:rowOff>
    </xdr:from>
    <xdr:to>
      <xdr:col>18</xdr:col>
      <xdr:colOff>1389065</xdr:colOff>
      <xdr:row>1</xdr:row>
      <xdr:rowOff>34925</xdr:rowOff>
    </xdr:to>
    <xdr:pic>
      <xdr:nvPicPr>
        <xdr:cNvPr id="2" name="Graphic 1"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0CA21CF3-8F06-4EAC-A756-2D553DCB924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800100"/>
          <a:ext cx="846140" cy="6350"/>
        </a:xfrm>
        <a:prstGeom prst="rect">
          <a:avLst/>
        </a:prstGeom>
      </xdr:spPr>
    </xdr:pic>
    <xdr:clientData/>
  </xdr:twoCellAnchor>
  <xdr:oneCellAnchor>
    <xdr:from>
      <xdr:col>18</xdr:col>
      <xdr:colOff>542925</xdr:colOff>
      <xdr:row>16</xdr:row>
      <xdr:rowOff>28575</xdr:rowOff>
    </xdr:from>
    <xdr:ext cx="846140" cy="3175"/>
    <xdr:pic>
      <xdr:nvPicPr>
        <xdr:cNvPr id="3" name="Graphic 2"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1CECCDE0-B1CE-4B90-872B-B8911F89464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9648825"/>
          <a:ext cx="846140" cy="3175"/>
        </a:xfrm>
        <a:prstGeom prst="rect">
          <a:avLst/>
        </a:prstGeom>
      </xdr:spPr>
    </xdr:pic>
    <xdr:clientData/>
  </xdr:oneCellAnchor>
  <xdr:oneCellAnchor>
    <xdr:from>
      <xdr:col>18</xdr:col>
      <xdr:colOff>542925</xdr:colOff>
      <xdr:row>32</xdr:row>
      <xdr:rowOff>28575</xdr:rowOff>
    </xdr:from>
    <xdr:ext cx="846140" cy="3175"/>
    <xdr:pic>
      <xdr:nvPicPr>
        <xdr:cNvPr id="4" name="Graphic 3"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188C4CB1-240E-40F8-B1C1-84CC7339B30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23517225"/>
          <a:ext cx="846140" cy="3175"/>
        </a:xfrm>
        <a:prstGeom prst="rect">
          <a:avLst/>
        </a:prstGeom>
      </xdr:spPr>
    </xdr:pic>
    <xdr:clientData/>
  </xdr:oneCellAnchor>
  <xdr:oneCellAnchor>
    <xdr:from>
      <xdr:col>18</xdr:col>
      <xdr:colOff>542925</xdr:colOff>
      <xdr:row>47</xdr:row>
      <xdr:rowOff>28575</xdr:rowOff>
    </xdr:from>
    <xdr:ext cx="846140" cy="3175"/>
    <xdr:pic>
      <xdr:nvPicPr>
        <xdr:cNvPr id="5" name="Graphic 4"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B59B7EA7-6536-4747-B2C2-B6024A06F7D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33394650"/>
          <a:ext cx="846140" cy="3175"/>
        </a:xfrm>
        <a:prstGeom prst="rect">
          <a:avLst/>
        </a:prstGeom>
      </xdr:spPr>
    </xdr:pic>
    <xdr:clientData/>
  </xdr:oneCellAnchor>
  <xdr:oneCellAnchor>
    <xdr:from>
      <xdr:col>18</xdr:col>
      <xdr:colOff>542925</xdr:colOff>
      <xdr:row>56</xdr:row>
      <xdr:rowOff>28575</xdr:rowOff>
    </xdr:from>
    <xdr:ext cx="846140" cy="3175"/>
    <xdr:pic>
      <xdr:nvPicPr>
        <xdr:cNvPr id="6" name="Graphic 5"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1CCB2F48-14D1-4E13-91ED-F015737A256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39004875"/>
          <a:ext cx="846140" cy="3175"/>
        </a:xfrm>
        <a:prstGeom prst="rect">
          <a:avLst/>
        </a:prstGeom>
      </xdr:spPr>
    </xdr:pic>
    <xdr:clientData/>
  </xdr:oneCellAnchor>
  <xdr:oneCellAnchor>
    <xdr:from>
      <xdr:col>18</xdr:col>
      <xdr:colOff>542925</xdr:colOff>
      <xdr:row>67</xdr:row>
      <xdr:rowOff>28575</xdr:rowOff>
    </xdr:from>
    <xdr:ext cx="846140" cy="3175"/>
    <xdr:pic>
      <xdr:nvPicPr>
        <xdr:cNvPr id="7" name="Graphic 6"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585C44C9-13D9-458A-8929-3E7EDCA8BC8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43795950"/>
          <a:ext cx="846140" cy="3175"/>
        </a:xfrm>
        <a:prstGeom prst="rect">
          <a:avLst/>
        </a:prstGeom>
      </xdr:spPr>
    </xdr:pic>
    <xdr:clientData/>
  </xdr:oneCellAnchor>
  <xdr:oneCellAnchor>
    <xdr:from>
      <xdr:col>18</xdr:col>
      <xdr:colOff>542925</xdr:colOff>
      <xdr:row>16</xdr:row>
      <xdr:rowOff>28575</xdr:rowOff>
    </xdr:from>
    <xdr:ext cx="846140" cy="3175"/>
    <xdr:pic>
      <xdr:nvPicPr>
        <xdr:cNvPr id="8" name="Graphic 7"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BA041495-E3C8-45B4-B97A-8DE8F13A38D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9648825"/>
          <a:ext cx="846140" cy="3175"/>
        </a:xfrm>
        <a:prstGeom prst="rect">
          <a:avLst/>
        </a:prstGeom>
      </xdr:spPr>
    </xdr:pic>
    <xdr:clientData/>
  </xdr:oneCellAnchor>
  <xdr:oneCellAnchor>
    <xdr:from>
      <xdr:col>18</xdr:col>
      <xdr:colOff>542925</xdr:colOff>
      <xdr:row>32</xdr:row>
      <xdr:rowOff>28575</xdr:rowOff>
    </xdr:from>
    <xdr:ext cx="846140" cy="3175"/>
    <xdr:pic>
      <xdr:nvPicPr>
        <xdr:cNvPr id="9" name="Graphic 8"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45F78CE7-EC1B-4E2A-BD7D-2B921ADE3AE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23517225"/>
          <a:ext cx="846140" cy="3175"/>
        </a:xfrm>
        <a:prstGeom prst="rect">
          <a:avLst/>
        </a:prstGeom>
      </xdr:spPr>
    </xdr:pic>
    <xdr:clientData/>
  </xdr:oneCellAnchor>
  <xdr:oneCellAnchor>
    <xdr:from>
      <xdr:col>18</xdr:col>
      <xdr:colOff>542925</xdr:colOff>
      <xdr:row>47</xdr:row>
      <xdr:rowOff>28575</xdr:rowOff>
    </xdr:from>
    <xdr:ext cx="846140" cy="3175"/>
    <xdr:pic>
      <xdr:nvPicPr>
        <xdr:cNvPr id="10" name="Graphic 9"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76B62682-D04E-4599-8213-7A499E2B420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33394650"/>
          <a:ext cx="846140" cy="3175"/>
        </a:xfrm>
        <a:prstGeom prst="rect">
          <a:avLst/>
        </a:prstGeom>
      </xdr:spPr>
    </xdr:pic>
    <xdr:clientData/>
  </xdr:oneCellAnchor>
  <xdr:oneCellAnchor>
    <xdr:from>
      <xdr:col>18</xdr:col>
      <xdr:colOff>542925</xdr:colOff>
      <xdr:row>56</xdr:row>
      <xdr:rowOff>28575</xdr:rowOff>
    </xdr:from>
    <xdr:ext cx="846140" cy="3175"/>
    <xdr:pic>
      <xdr:nvPicPr>
        <xdr:cNvPr id="11" name="Graphic 10"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AA1A8F94-7B1C-420A-8DD4-F5B83002EB6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39004875"/>
          <a:ext cx="846140" cy="3175"/>
        </a:xfrm>
        <a:prstGeom prst="rect">
          <a:avLst/>
        </a:prstGeom>
      </xdr:spPr>
    </xdr:pic>
    <xdr:clientData/>
  </xdr:oneCellAnchor>
  <xdr:oneCellAnchor>
    <xdr:from>
      <xdr:col>18</xdr:col>
      <xdr:colOff>542925</xdr:colOff>
      <xdr:row>67</xdr:row>
      <xdr:rowOff>28575</xdr:rowOff>
    </xdr:from>
    <xdr:ext cx="846140" cy="3175"/>
    <xdr:pic>
      <xdr:nvPicPr>
        <xdr:cNvPr id="12" name="Graphic 11"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9F6213E4-D5E1-40A4-81ED-9AA9523F735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09485360" y="43795950"/>
          <a:ext cx="846140" cy="31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hani\AppData\Local\Microsoft\Windows\INetCache\Content.Outlook\ZD9RBO1X\&#1506;&#1493;&#1514;&#1511;%20&#1513;&#1500;%20&#1491;&#1493;&#1489;&#1512;&#1493;&#1514;%20140925.xlsx" TargetMode="External"/><Relationship Id="rId1" Type="http://schemas.openxmlformats.org/officeDocument/2006/relationships/externalLinkPath" Target="/Users/shani/AppData/Local/Microsoft/Windows/INetCache/Content.Outlook/ZD9RBO1X/&#1506;&#1493;&#1514;&#1511;%20&#1513;&#1500;%20&#1491;&#1493;&#1489;&#1512;&#1493;&#1514;%201409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3b7fa8c2fbb741f3/&#1491;&#1512;&#1493;&#1501;%20&#1492;&#1513;&#1512;&#1493;&#1503;/&#1514;&#1499;&#1504;&#1497;&#1514;%20&#1506;&#1489;&#1493;&#1491;&#1492;%202026/&#1508;&#1493;&#1512;&#1502;&#1496;%20&#1514;&#1499;&#1504;&#1497;&#1493;&#1514;%20&#1506;&#1489;&#1493;&#1491;&#1492;%202026%20120825%20&#1500;&#1502;&#1504;&#1492;&#1500;&#1497;&#1501;.xlsx" TargetMode="External"/><Relationship Id="rId1" Type="http://schemas.openxmlformats.org/officeDocument/2006/relationships/externalLinkPath" Target="/Users/omris/Downloads/&#1508;&#1493;&#1512;&#1502;&#1496;%20&#1514;&#1499;&#1504;&#1497;&#1493;&#1514;%20&#1506;&#1489;&#1493;&#1491;&#1492;%202026%20120825%20&#1500;&#1502;&#1504;&#1492;&#1500;&#1497;&#15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3b7fa8c2fbb741f3/&#1491;&#1512;&#1493;&#1501;%20&#1492;&#1513;&#1512;&#1493;&#1503;/&#1514;&#1499;&#1504;&#1497;&#1514;%20&#1506;&#1489;&#1493;&#1491;&#1492;%202026/&#1514;&#1499;&#1504;&#1497;&#1514;%20&#1506;&#1489;&#1493;&#1491;&#1492;%20&#1514;&#1508;&#1506;&#1493;&#1500;%20090925.xlsx" TargetMode="External"/><Relationship Id="rId1" Type="http://schemas.openxmlformats.org/officeDocument/2006/relationships/externalLinkPath" Target="https://d.docs.live.net/3b7fa8c2fbb741f3/&#1491;&#1512;&#1493;&#1501;%20&#1492;&#1513;&#1512;&#1493;&#1503;/&#1514;&#1499;&#1504;&#1497;&#1514;%20&#1506;&#1489;&#1493;&#1491;&#1492;%202026/&#1514;&#1499;&#1504;&#1497;&#1514;%20&#1506;&#1489;&#1493;&#1491;&#1492;%20&#1514;&#1508;&#1506;&#1493;&#1500;%200909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hani\AppData\Local\Microsoft\Windows\INetCache\Content.Outlook\ZD9RBO1X\&#1514;&#1499;&#1504;&#1497;&#1493;&#1514;%20&#1506;&#1489;&#1493;&#1491;&#1492;%202026.xlsx" TargetMode="External"/><Relationship Id="rId1" Type="http://schemas.openxmlformats.org/officeDocument/2006/relationships/externalLinkPath" Target="/Users/shani/AppData/Local/Microsoft/Windows/INetCache/Content.Outlook/ZD9RBO1X/&#1514;&#1499;&#1504;&#1497;&#1493;&#1514;%20&#1506;&#1489;&#1493;&#1491;&#1492;%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דוברות וניו מדיה - תכנית עבודה"/>
      <sheetName val="תקציב"/>
      <sheetName val="עזר"/>
      <sheetName val="עותק של דוברות 140925"/>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אסטרטגיה ויישובים -תכניות עבודה"/>
      <sheetName val="דוברות וניו מדיה - תכנית עבודה"/>
      <sheetName val="ההון האנושי - תכנית עבודה"/>
      <sheetName val="הנדסה - תכניות עבודה"/>
      <sheetName val="חינוך-תכנית עבודה"/>
      <sheetName val="מחשוב ומער' מידע -תכנית עבו"/>
      <sheetName val="תפעול - תכניות עבודה"/>
      <sheetName val="שירותים חברתיים"/>
      <sheetName val="משפטית - תכניות עבודה"/>
      <sheetName val="השירות לתושב - תכנית עבודה"/>
      <sheetName val="עמותת תפו&quot;ח - תכנית עבודה"/>
      <sheetName val="עזר"/>
      <sheetName val="פורמט תכניות עבודה 2026 120825 "/>
    </sheetNames>
    <sheetDataSet>
      <sheetData sheetId="0"/>
      <sheetData sheetId="1"/>
      <sheetData sheetId="2"/>
      <sheetData sheetId="3"/>
      <sheetData sheetId="4"/>
      <sheetData sheetId="5"/>
      <sheetData sheetId="6"/>
      <sheetData sheetId="7"/>
      <sheetData sheetId="8"/>
      <sheetData sheetId="9"/>
      <sheetData sheetId="10"/>
      <sheetData sheetId="11">
        <row r="61">
          <cell r="B61" t="str">
            <v>איכות הסביבה</v>
          </cell>
          <cell r="C61" t="str">
            <v>בטחון אישי וקהילתי</v>
          </cell>
          <cell r="D61" t="str">
            <v>חינוך לחברה ערכית</v>
          </cell>
          <cell r="E61" t="str">
            <v>עתיד המקום מגורים ותעשייה</v>
          </cell>
          <cell r="F61" t="str">
            <v>קהילה</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תפעול - תכניות עבודה"/>
      <sheetName val="עזר"/>
      <sheetName val="תכנית עבודה תפעול 090925"/>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אסטרטגיה ויישובים -תכניות עבודה"/>
      <sheetName val="דוברות וניו מדיה - תכנית עבודה"/>
      <sheetName val="ההון האנושי - תכנית עבודה"/>
      <sheetName val="הנדסה - תכניות עבודה"/>
      <sheetName val="חינוך-תכנית עבודה"/>
      <sheetName val="מחשוב ומער' מידע -תכנית עבו"/>
      <sheetName val="תפעול - תכניות עבודה"/>
      <sheetName val="שירותים חברתיים"/>
      <sheetName val="משפטית - תכניות עבודה"/>
      <sheetName val="השירות לתושב - תכנית עבודה"/>
      <sheetName val="עמותת תפו&quot;ח - תכנית עבודה"/>
      <sheetName val="עזר"/>
      <sheetName val="תכניות עבודה 2026"/>
    </sheetNames>
    <sheetDataSet>
      <sheetData sheetId="0"/>
      <sheetData sheetId="1"/>
      <sheetData sheetId="2"/>
      <sheetData sheetId="3"/>
      <sheetData sheetId="4"/>
      <sheetData sheetId="5"/>
      <sheetData sheetId="6"/>
      <sheetData sheetId="7"/>
      <sheetData sheetId="8"/>
      <sheetData sheetId="9"/>
      <sheetData sheetId="10"/>
      <sheetData sheetId="11">
        <row r="61">
          <cell r="B61" t="str">
            <v>איכות הסביבה</v>
          </cell>
          <cell r="C61" t="str">
            <v>בטחון אישי וקהילתי</v>
          </cell>
          <cell r="D61" t="str">
            <v>חינוך לחברה ערכית</v>
          </cell>
          <cell r="E61" t="str">
            <v>עתיד המקום מגורים ותעשייה</v>
          </cell>
          <cell r="F61" t="str">
            <v>קהילה</v>
          </cell>
        </row>
      </sheetData>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75626D-86CA-4585-B3B4-4FB06534D537}" name="דרום_השרון_2030" displayName="דרום_השרון_2030" ref="B62:F68" totalsRowShown="0" headerRowDxfId="7" dataDxfId="6" tableBorderDxfId="5" headerRowCellStyle="Normal 7" dataCellStyle="Normal 7">
  <autoFilter ref="B62:F68" xr:uid="{5AE1F59A-869D-433C-B43A-A4BE2E236BFA}"/>
  <tableColumns count="5">
    <tableColumn id="1" xr3:uid="{E834DD93-4ACE-4B15-9402-85C49454ABB7}" name="המועצה תפעל יחד עם היישובים לשמירה על הצביון הכפרי דרך שימור הסביבה, החקלאות והאקולוגיה תוך חינוך לקיימות ופיתוח השטחים הפתוחים" dataDxfId="4" dataCellStyle="Normal 7"/>
    <tableColumn id="2" xr3:uid="{1D7295A5-CC51-455C-942D-666B8B727C19}" name="המועצה והנהגות הישובים יפעלו יחד לחיזוק הביטחון האישי והקהילתי בשת&quot;פ עם גורמי הביטחון והקהילה בשגרה ובחירום" dataDxfId="3" dataCellStyle="Normal 7"/>
    <tableColumn id="3" xr3:uid="{7304A866-520A-46F3-B30E-B4E7B488D711}" name="החינוך בדרום השרון מטפח מארג קהילתי חינוכי שיוצר הזדמנויות לצמיחה אישית וחברתית המשפיעות על עיצוב זהותם ופיתוח חוסנם של כל התלמידים. קהילת החינוך פועלת לחיזוק תחושת השייכות לזהות המקומית והלאומית ולהעצמת חווית המסוגלות והרצון להשפיע ולעצב חברה טובה יותר" dataDxfId="2" dataCellStyle="Normal 7"/>
    <tableColumn id="4" xr3:uid="{E672152F-7929-40A4-92B1-5ED5F2EF98BA}" name="המועצה תפעל לחיזוק כלל יישוביה והמשך קיומם כיישובים כפריים, רב דוריים, תוך שמירה על החקלאות והמרחב הירוק סביבם, ופיתוח מנועי צמיחה כלכליים למימון השירותים לתושבים" dataDxfId="1" dataCellStyle="Normal 7"/>
    <tableColumn id="5" xr3:uid="{F2ED9853-442C-4465-AEAD-3FA17BB60C0E}" name="דרום השרון תהווה דוגמא לחברת מופת, המחברת בין הקהילות השונות באופיין ובזהותן לכדי מארג חברתי במרחב הכפרי המבוסס על ערבות הדדית, חוסן אישי וחברתי ותחושת שייכות המשפיעות על איכות החיים ויוצרות קהילה חזקה ומגוונת עבור התושבים" dataDxfId="0" dataCellStyle="Normal 7"/>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1B9B-A626-4562-8DD4-500452C56EC6}">
  <sheetPr>
    <tabColor theme="9" tint="0.39997558519241921"/>
  </sheetPr>
  <dimension ref="A1:R123"/>
  <sheetViews>
    <sheetView rightToLeft="1" topLeftCell="B80" zoomScale="60" zoomScaleNormal="60" workbookViewId="0">
      <selection activeCell="H89" sqref="H89"/>
    </sheetView>
  </sheetViews>
  <sheetFormatPr defaultRowHeight="14"/>
  <cols>
    <col min="1" max="1" width="9.58203125" style="407" customWidth="1"/>
    <col min="2" max="2" width="41.58203125" customWidth="1"/>
    <col min="3" max="3" width="29.83203125" customWidth="1"/>
    <col min="4" max="4" width="26.1640625" bestFit="1" customWidth="1"/>
    <col min="5" max="5" width="28.08203125" bestFit="1" customWidth="1"/>
    <col min="6" max="6" width="11.5" customWidth="1"/>
    <col min="7" max="7" width="33.25" customWidth="1"/>
    <col min="8" max="8" width="30.1640625" customWidth="1"/>
    <col min="9" max="9" width="9.25" customWidth="1"/>
    <col min="10" max="10" width="12.58203125" customWidth="1"/>
    <col min="11" max="11" width="23.4140625" customWidth="1"/>
    <col min="12" max="12" width="27.4140625" customWidth="1"/>
    <col min="13" max="13" width="24.83203125" customWidth="1"/>
    <col min="14" max="14" width="26.58203125" customWidth="1"/>
    <col min="15" max="15" width="16.1640625" customWidth="1"/>
    <col min="16" max="16" width="13.25" customWidth="1"/>
    <col min="17" max="17" width="8.6640625" customWidth="1"/>
    <col min="18" max="18" width="41.5" customWidth="1"/>
  </cols>
  <sheetData>
    <row r="1" spans="1:18" ht="40">
      <c r="A1" s="405" t="s">
        <v>2921</v>
      </c>
      <c r="B1" s="309"/>
      <c r="C1" s="309"/>
      <c r="D1" s="402"/>
      <c r="E1" s="309"/>
      <c r="F1" s="309"/>
      <c r="G1" s="309"/>
      <c r="H1" s="309"/>
      <c r="I1" s="309"/>
      <c r="J1" s="310"/>
      <c r="K1" s="310"/>
      <c r="L1" s="310"/>
      <c r="M1" s="310"/>
      <c r="N1" s="310"/>
      <c r="O1" s="310"/>
      <c r="P1" s="310"/>
      <c r="Q1" s="309"/>
      <c r="R1" s="311"/>
    </row>
    <row r="2" spans="1:18" ht="58.5">
      <c r="A2" s="463" t="s">
        <v>2</v>
      </c>
      <c r="B2" s="463" t="s">
        <v>3</v>
      </c>
      <c r="C2" s="464" t="s">
        <v>4</v>
      </c>
      <c r="D2" s="464" t="s">
        <v>5</v>
      </c>
      <c r="E2" s="464" t="s">
        <v>6</v>
      </c>
      <c r="F2" s="464" t="s">
        <v>7</v>
      </c>
      <c r="G2" s="464" t="s">
        <v>8</v>
      </c>
      <c r="H2" s="464" t="s">
        <v>9</v>
      </c>
      <c r="I2" s="464" t="s">
        <v>10</v>
      </c>
      <c r="J2" s="464" t="s">
        <v>11</v>
      </c>
      <c r="K2" s="464" t="s">
        <v>12</v>
      </c>
      <c r="L2" s="464" t="s">
        <v>13</v>
      </c>
      <c r="M2" s="464" t="s">
        <v>14</v>
      </c>
      <c r="N2" s="464" t="s">
        <v>15</v>
      </c>
      <c r="O2" s="464" t="s">
        <v>16</v>
      </c>
      <c r="P2" s="464" t="s">
        <v>17</v>
      </c>
      <c r="Q2" s="463" t="s">
        <v>18</v>
      </c>
      <c r="R2" s="463" t="s">
        <v>19</v>
      </c>
    </row>
    <row r="3" spans="1:18" ht="68">
      <c r="A3" s="318">
        <v>1</v>
      </c>
      <c r="B3" s="362" t="s">
        <v>295</v>
      </c>
      <c r="C3" s="363" t="s">
        <v>298</v>
      </c>
      <c r="D3" s="346" t="s">
        <v>2922</v>
      </c>
      <c r="E3" s="346" t="s">
        <v>2923</v>
      </c>
      <c r="F3" s="346" t="s">
        <v>31</v>
      </c>
      <c r="G3" s="346" t="s">
        <v>2924</v>
      </c>
      <c r="H3" s="364" t="s">
        <v>2925</v>
      </c>
      <c r="I3" s="365" t="s">
        <v>78</v>
      </c>
      <c r="J3" s="364" t="s">
        <v>27</v>
      </c>
      <c r="K3" s="364" t="s">
        <v>2926</v>
      </c>
      <c r="L3" s="364" t="s">
        <v>2927</v>
      </c>
      <c r="M3" s="364" t="s">
        <v>2927</v>
      </c>
      <c r="N3" s="364" t="s">
        <v>2927</v>
      </c>
      <c r="O3" s="364">
        <v>850</v>
      </c>
      <c r="P3" s="364">
        <v>1725</v>
      </c>
      <c r="Q3" s="346"/>
      <c r="R3" s="366"/>
    </row>
    <row r="4" spans="1:18" ht="68">
      <c r="A4" s="318">
        <v>2</v>
      </c>
      <c r="B4" s="362" t="s">
        <v>295</v>
      </c>
      <c r="C4" s="363" t="s">
        <v>298</v>
      </c>
      <c r="D4" s="346" t="s">
        <v>2922</v>
      </c>
      <c r="E4" s="346" t="s">
        <v>2923</v>
      </c>
      <c r="F4" s="346" t="s">
        <v>31</v>
      </c>
      <c r="G4" s="346" t="s">
        <v>2928</v>
      </c>
      <c r="H4" s="346" t="s">
        <v>2929</v>
      </c>
      <c r="I4" s="365" t="s">
        <v>35</v>
      </c>
      <c r="J4" s="364" t="s">
        <v>27</v>
      </c>
      <c r="K4" s="364" t="s">
        <v>2930</v>
      </c>
      <c r="L4" s="364" t="s">
        <v>2931</v>
      </c>
      <c r="M4" s="364" t="s">
        <v>2932</v>
      </c>
      <c r="N4" s="364" t="s">
        <v>2933</v>
      </c>
      <c r="O4" s="364">
        <v>3</v>
      </c>
      <c r="P4" s="403">
        <v>1766000550</v>
      </c>
      <c r="Q4" s="346"/>
      <c r="R4" s="366"/>
    </row>
    <row r="5" spans="1:18" ht="68">
      <c r="A5" s="318">
        <v>3</v>
      </c>
      <c r="B5" s="362" t="s">
        <v>295</v>
      </c>
      <c r="C5" s="363" t="s">
        <v>298</v>
      </c>
      <c r="D5" s="346" t="s">
        <v>2922</v>
      </c>
      <c r="E5" s="346" t="s">
        <v>2923</v>
      </c>
      <c r="F5" s="346" t="s">
        <v>79</v>
      </c>
      <c r="G5" s="368" t="s">
        <v>2934</v>
      </c>
      <c r="H5" s="346" t="s">
        <v>2935</v>
      </c>
      <c r="I5" s="365" t="s">
        <v>35</v>
      </c>
      <c r="J5" s="364" t="s">
        <v>13</v>
      </c>
      <c r="K5" s="364" t="s">
        <v>2936</v>
      </c>
      <c r="L5" s="364" t="s">
        <v>2937</v>
      </c>
      <c r="M5" s="364"/>
      <c r="N5" s="364"/>
      <c r="O5" s="364">
        <v>13</v>
      </c>
      <c r="P5" s="404">
        <v>1766000781</v>
      </c>
      <c r="Q5" s="346"/>
      <c r="R5" s="366"/>
    </row>
    <row r="6" spans="1:18" ht="68">
      <c r="A6" s="318">
        <v>4</v>
      </c>
      <c r="B6" s="362" t="s">
        <v>295</v>
      </c>
      <c r="C6" s="363" t="s">
        <v>298</v>
      </c>
      <c r="D6" s="346" t="s">
        <v>2922</v>
      </c>
      <c r="E6" s="346" t="s">
        <v>2923</v>
      </c>
      <c r="F6" s="346" t="s">
        <v>31</v>
      </c>
      <c r="G6" s="368" t="s">
        <v>2938</v>
      </c>
      <c r="H6" s="346" t="s">
        <v>2939</v>
      </c>
      <c r="I6" s="365" t="s">
        <v>35</v>
      </c>
      <c r="J6" s="364" t="s">
        <v>27</v>
      </c>
      <c r="K6" s="364" t="s">
        <v>506</v>
      </c>
      <c r="L6" s="364" t="s">
        <v>506</v>
      </c>
      <c r="M6" s="364" t="s">
        <v>2940</v>
      </c>
      <c r="N6" s="364" t="s">
        <v>2940</v>
      </c>
      <c r="O6" s="364"/>
      <c r="P6" s="364"/>
      <c r="Q6" s="346"/>
      <c r="R6" s="366"/>
    </row>
    <row r="7" spans="1:18" ht="68">
      <c r="A7" s="318">
        <v>5</v>
      </c>
      <c r="B7" s="362" t="s">
        <v>295</v>
      </c>
      <c r="C7" s="363" t="s">
        <v>296</v>
      </c>
      <c r="D7" s="346" t="s">
        <v>2941</v>
      </c>
      <c r="E7" s="346" t="s">
        <v>2942</v>
      </c>
      <c r="F7" s="346" t="s">
        <v>24</v>
      </c>
      <c r="G7" s="346" t="s">
        <v>2943</v>
      </c>
      <c r="H7" s="346" t="s">
        <v>2944</v>
      </c>
      <c r="I7" s="365" t="s">
        <v>26</v>
      </c>
      <c r="J7" s="364" t="s">
        <v>15</v>
      </c>
      <c r="K7" s="364"/>
      <c r="L7" s="364"/>
      <c r="M7" s="364"/>
      <c r="N7" s="364"/>
      <c r="O7" s="364"/>
      <c r="P7" s="364"/>
      <c r="Q7" s="346"/>
      <c r="R7" s="366" t="s">
        <v>2945</v>
      </c>
    </row>
    <row r="8" spans="1:18" ht="68">
      <c r="A8" s="318">
        <v>6</v>
      </c>
      <c r="B8" s="362" t="s">
        <v>295</v>
      </c>
      <c r="C8" s="363" t="s">
        <v>296</v>
      </c>
      <c r="D8" s="346" t="s">
        <v>2941</v>
      </c>
      <c r="E8" s="346" t="s">
        <v>2942</v>
      </c>
      <c r="F8" s="346" t="s">
        <v>31</v>
      </c>
      <c r="G8" s="346" t="s">
        <v>1823</v>
      </c>
      <c r="H8" s="346" t="s">
        <v>1824</v>
      </c>
      <c r="I8" s="365" t="s">
        <v>26</v>
      </c>
      <c r="J8" s="364" t="s">
        <v>15</v>
      </c>
      <c r="K8" s="364"/>
      <c r="L8" s="364"/>
      <c r="M8" s="364" t="s">
        <v>1656</v>
      </c>
      <c r="N8" s="364" t="s">
        <v>2946</v>
      </c>
      <c r="O8" s="364"/>
      <c r="P8" s="364"/>
      <c r="Q8" s="346"/>
      <c r="R8" s="366"/>
    </row>
    <row r="9" spans="1:18" ht="22">
      <c r="A9" s="336"/>
      <c r="B9" s="331"/>
      <c r="C9" s="332"/>
      <c r="D9" s="370"/>
      <c r="E9" s="324"/>
      <c r="F9" s="324"/>
      <c r="G9" s="324"/>
      <c r="H9" s="324"/>
      <c r="I9" s="371"/>
      <c r="J9" s="320"/>
      <c r="K9" s="320"/>
      <c r="L9" s="320"/>
      <c r="M9" s="320"/>
      <c r="N9" s="320"/>
      <c r="O9" s="320"/>
      <c r="P9" s="320"/>
      <c r="Q9" s="324"/>
      <c r="R9" s="335"/>
    </row>
    <row r="10" spans="1:18" ht="40">
      <c r="A10" s="405" t="s">
        <v>1720</v>
      </c>
      <c r="B10" s="309"/>
      <c r="C10" s="309"/>
      <c r="D10" s="309"/>
      <c r="E10" s="309"/>
      <c r="F10" s="309"/>
      <c r="G10" s="309"/>
      <c r="H10" s="309"/>
      <c r="I10" s="309"/>
      <c r="J10" s="310"/>
      <c r="K10" s="310"/>
      <c r="L10" s="310"/>
      <c r="M10" s="310"/>
      <c r="N10" s="310"/>
      <c r="O10" s="310"/>
      <c r="P10" s="310"/>
      <c r="Q10" s="309"/>
      <c r="R10" s="311"/>
    </row>
    <row r="11" spans="1:18" s="408" customFormat="1" ht="58.5">
      <c r="A11" s="464" t="s">
        <v>2</v>
      </c>
      <c r="B11" s="464" t="s">
        <v>3</v>
      </c>
      <c r="C11" s="464" t="s">
        <v>4</v>
      </c>
      <c r="D11" s="464" t="s">
        <v>5</v>
      </c>
      <c r="E11" s="464" t="s">
        <v>6</v>
      </c>
      <c r="F11" s="464" t="s">
        <v>7</v>
      </c>
      <c r="G11" s="464" t="s">
        <v>8</v>
      </c>
      <c r="H11" s="464" t="s">
        <v>9</v>
      </c>
      <c r="I11" s="464" t="s">
        <v>10</v>
      </c>
      <c r="J11" s="464" t="s">
        <v>11</v>
      </c>
      <c r="K11" s="464" t="s">
        <v>12</v>
      </c>
      <c r="L11" s="464" t="s">
        <v>13</v>
      </c>
      <c r="M11" s="464" t="s">
        <v>14</v>
      </c>
      <c r="N11" s="464" t="s">
        <v>15</v>
      </c>
      <c r="O11" s="464" t="s">
        <v>16</v>
      </c>
      <c r="P11" s="464" t="s">
        <v>17</v>
      </c>
      <c r="Q11" s="464" t="s">
        <v>18</v>
      </c>
      <c r="R11" s="464" t="s">
        <v>19</v>
      </c>
    </row>
    <row r="12" spans="1:18" ht="68">
      <c r="A12" s="318">
        <v>7</v>
      </c>
      <c r="B12" s="362" t="s">
        <v>295</v>
      </c>
      <c r="C12" s="346" t="s">
        <v>2947</v>
      </c>
      <c r="D12" s="346" t="s">
        <v>2948</v>
      </c>
      <c r="E12" s="346" t="s">
        <v>2949</v>
      </c>
      <c r="F12" s="346" t="s">
        <v>31</v>
      </c>
      <c r="G12" s="346" t="s">
        <v>2950</v>
      </c>
      <c r="H12" s="346" t="s">
        <v>2951</v>
      </c>
      <c r="I12" s="365" t="s">
        <v>26</v>
      </c>
      <c r="J12" s="364" t="s">
        <v>27</v>
      </c>
      <c r="K12" s="364" t="s">
        <v>2952</v>
      </c>
      <c r="L12" s="364" t="s">
        <v>2952</v>
      </c>
      <c r="M12" s="364" t="s">
        <v>2953</v>
      </c>
      <c r="N12" s="364" t="s">
        <v>2953</v>
      </c>
      <c r="O12" s="366"/>
      <c r="P12" s="366"/>
      <c r="Q12" s="366"/>
      <c r="R12" s="366"/>
    </row>
    <row r="13" spans="1:18" ht="68">
      <c r="A13" s="318">
        <v>8</v>
      </c>
      <c r="B13" s="362" t="s">
        <v>295</v>
      </c>
      <c r="C13" s="346" t="s">
        <v>2947</v>
      </c>
      <c r="D13" s="346" t="s">
        <v>2948</v>
      </c>
      <c r="E13" s="346" t="s">
        <v>2949</v>
      </c>
      <c r="F13" s="346" t="s">
        <v>79</v>
      </c>
      <c r="G13" s="346" t="s">
        <v>2954</v>
      </c>
      <c r="H13" s="346" t="s">
        <v>2955</v>
      </c>
      <c r="I13" s="365" t="s">
        <v>35</v>
      </c>
      <c r="J13" s="364" t="s">
        <v>13</v>
      </c>
      <c r="K13" s="364" t="s">
        <v>2956</v>
      </c>
      <c r="L13" s="364" t="s">
        <v>2957</v>
      </c>
      <c r="M13" s="364"/>
      <c r="N13" s="364"/>
      <c r="O13" s="366"/>
      <c r="P13" s="366"/>
      <c r="Q13" s="366"/>
      <c r="R13" s="366"/>
    </row>
    <row r="14" spans="1:18" ht="68">
      <c r="A14" s="318">
        <v>9</v>
      </c>
      <c r="B14" s="362" t="s">
        <v>295</v>
      </c>
      <c r="C14" s="346" t="s">
        <v>2947</v>
      </c>
      <c r="D14" s="346" t="s">
        <v>2948</v>
      </c>
      <c r="E14" s="346" t="s">
        <v>2949</v>
      </c>
      <c r="F14" s="346" t="s">
        <v>31</v>
      </c>
      <c r="G14" s="346" t="s">
        <v>2958</v>
      </c>
      <c r="H14" s="346" t="s">
        <v>2959</v>
      </c>
      <c r="I14" s="365" t="s">
        <v>35</v>
      </c>
      <c r="J14" s="364" t="s">
        <v>27</v>
      </c>
      <c r="K14" s="364" t="s">
        <v>2960</v>
      </c>
      <c r="L14" s="364" t="s">
        <v>2960</v>
      </c>
      <c r="M14" s="364" t="s">
        <v>2961</v>
      </c>
      <c r="N14" s="364" t="s">
        <v>2961</v>
      </c>
      <c r="O14" s="364"/>
      <c r="P14" s="364"/>
      <c r="Q14" s="346"/>
      <c r="R14" s="366"/>
    </row>
    <row r="15" spans="1:18" ht="17">
      <c r="A15" s="336"/>
      <c r="B15" s="324"/>
      <c r="C15" s="324"/>
      <c r="D15" s="324"/>
      <c r="E15" s="324"/>
      <c r="F15" s="324"/>
      <c r="G15" s="324"/>
      <c r="H15" s="324"/>
      <c r="I15" s="324"/>
      <c r="J15" s="320"/>
      <c r="K15" s="320"/>
      <c r="L15" s="320"/>
      <c r="M15" s="320"/>
      <c r="N15" s="320"/>
      <c r="O15" s="320"/>
      <c r="P15" s="320"/>
      <c r="Q15" s="324"/>
      <c r="R15" s="372"/>
    </row>
    <row r="16" spans="1:18" ht="40">
      <c r="A16" s="405" t="s">
        <v>267</v>
      </c>
      <c r="B16" s="309"/>
      <c r="C16" s="309"/>
      <c r="D16" s="309"/>
      <c r="E16" s="309"/>
      <c r="F16" s="309"/>
      <c r="G16" s="309"/>
      <c r="H16" s="309"/>
      <c r="I16" s="309"/>
      <c r="J16" s="310"/>
      <c r="K16" s="310"/>
      <c r="L16" s="310"/>
      <c r="M16" s="310"/>
      <c r="N16" s="310"/>
      <c r="O16" s="310"/>
      <c r="P16" s="310"/>
      <c r="Q16" s="309"/>
      <c r="R16" s="311"/>
    </row>
    <row r="17" spans="1:18" s="408" customFormat="1" ht="58.5">
      <c r="A17" s="464" t="s">
        <v>2</v>
      </c>
      <c r="B17" s="464" t="s">
        <v>3</v>
      </c>
      <c r="C17" s="464" t="s">
        <v>4</v>
      </c>
      <c r="D17" s="464" t="s">
        <v>5</v>
      </c>
      <c r="E17" s="464" t="s">
        <v>6</v>
      </c>
      <c r="F17" s="464" t="s">
        <v>7</v>
      </c>
      <c r="G17" s="464" t="s">
        <v>8</v>
      </c>
      <c r="H17" s="464" t="s">
        <v>9</v>
      </c>
      <c r="I17" s="464" t="s">
        <v>10</v>
      </c>
      <c r="J17" s="464" t="s">
        <v>11</v>
      </c>
      <c r="K17" s="464" t="s">
        <v>12</v>
      </c>
      <c r="L17" s="464" t="s">
        <v>13</v>
      </c>
      <c r="M17" s="464" t="s">
        <v>14</v>
      </c>
      <c r="N17" s="464" t="s">
        <v>15</v>
      </c>
      <c r="O17" s="464" t="s">
        <v>16</v>
      </c>
      <c r="P17" s="464" t="s">
        <v>17</v>
      </c>
      <c r="Q17" s="464" t="s">
        <v>18</v>
      </c>
      <c r="R17" s="464" t="s">
        <v>19</v>
      </c>
    </row>
    <row r="18" spans="1:18" ht="68">
      <c r="A18" s="318">
        <v>10</v>
      </c>
      <c r="B18" s="362" t="s">
        <v>295</v>
      </c>
      <c r="C18" s="363" t="s">
        <v>308</v>
      </c>
      <c r="D18" s="346" t="s">
        <v>2962</v>
      </c>
      <c r="E18" s="346" t="s">
        <v>2963</v>
      </c>
      <c r="F18" s="346" t="s">
        <v>31</v>
      </c>
      <c r="G18" s="346" t="s">
        <v>2964</v>
      </c>
      <c r="H18" s="346" t="s">
        <v>2965</v>
      </c>
      <c r="I18" s="365" t="s">
        <v>26</v>
      </c>
      <c r="J18" s="364" t="s">
        <v>15</v>
      </c>
      <c r="K18" s="364" t="s">
        <v>508</v>
      </c>
      <c r="L18" s="364" t="s">
        <v>506</v>
      </c>
      <c r="M18" s="364" t="s">
        <v>506</v>
      </c>
      <c r="N18" s="364" t="s">
        <v>506</v>
      </c>
      <c r="O18" s="364">
        <v>6</v>
      </c>
      <c r="P18" s="369">
        <v>1766000511</v>
      </c>
      <c r="Q18" s="346"/>
      <c r="R18" s="366"/>
    </row>
    <row r="19" spans="1:18" ht="68">
      <c r="A19" s="318">
        <v>11</v>
      </c>
      <c r="B19" s="362" t="s">
        <v>295</v>
      </c>
      <c r="C19" s="363" t="s">
        <v>308</v>
      </c>
      <c r="D19" s="346" t="s">
        <v>2962</v>
      </c>
      <c r="E19" s="346" t="s">
        <v>2963</v>
      </c>
      <c r="F19" s="346" t="s">
        <v>79</v>
      </c>
      <c r="G19" s="346" t="s">
        <v>2966</v>
      </c>
      <c r="H19" s="346" t="s">
        <v>2967</v>
      </c>
      <c r="I19" s="365" t="s">
        <v>35</v>
      </c>
      <c r="J19" s="364" t="s">
        <v>13</v>
      </c>
      <c r="K19" s="364" t="s">
        <v>2968</v>
      </c>
      <c r="L19" s="364" t="s">
        <v>2969</v>
      </c>
      <c r="M19" s="364"/>
      <c r="N19" s="364"/>
      <c r="O19" s="364">
        <v>2</v>
      </c>
      <c r="P19" s="369">
        <v>1766000521</v>
      </c>
      <c r="Q19" s="346"/>
      <c r="R19" s="366" t="s">
        <v>2970</v>
      </c>
    </row>
    <row r="20" spans="1:18" ht="68">
      <c r="A20" s="318">
        <v>12</v>
      </c>
      <c r="B20" s="362" t="s">
        <v>295</v>
      </c>
      <c r="C20" s="363" t="s">
        <v>308</v>
      </c>
      <c r="D20" s="346" t="s">
        <v>2962</v>
      </c>
      <c r="E20" s="346" t="s">
        <v>2963</v>
      </c>
      <c r="F20" s="346" t="s">
        <v>79</v>
      </c>
      <c r="G20" s="346" t="s">
        <v>2971</v>
      </c>
      <c r="H20" s="346" t="s">
        <v>2972</v>
      </c>
      <c r="I20" s="365" t="s">
        <v>35</v>
      </c>
      <c r="J20" s="364" t="s">
        <v>12</v>
      </c>
      <c r="K20" s="364" t="s">
        <v>2969</v>
      </c>
      <c r="L20" s="364"/>
      <c r="M20" s="364"/>
      <c r="N20" s="364"/>
      <c r="O20" s="364">
        <v>20</v>
      </c>
      <c r="P20" s="364">
        <v>1766000751</v>
      </c>
      <c r="Q20" s="346"/>
      <c r="R20" s="366"/>
    </row>
    <row r="21" spans="1:18" ht="68">
      <c r="A21" s="318">
        <v>13</v>
      </c>
      <c r="B21" s="362" t="s">
        <v>295</v>
      </c>
      <c r="C21" s="363" t="s">
        <v>308</v>
      </c>
      <c r="D21" s="346" t="s">
        <v>2962</v>
      </c>
      <c r="E21" s="346" t="s">
        <v>2973</v>
      </c>
      <c r="F21" s="346" t="s">
        <v>31</v>
      </c>
      <c r="G21" s="346" t="s">
        <v>2974</v>
      </c>
      <c r="H21" s="346" t="s">
        <v>2975</v>
      </c>
      <c r="I21" s="365" t="s">
        <v>26</v>
      </c>
      <c r="J21" s="364" t="s">
        <v>27</v>
      </c>
      <c r="K21" s="364" t="s">
        <v>400</v>
      </c>
      <c r="L21" s="364" t="s">
        <v>400</v>
      </c>
      <c r="M21" s="364" t="s">
        <v>400</v>
      </c>
      <c r="N21" s="364" t="s">
        <v>400</v>
      </c>
      <c r="O21" s="624">
        <v>19</v>
      </c>
      <c r="P21" s="366">
        <v>1766000752</v>
      </c>
      <c r="Q21" s="366"/>
      <c r="R21" s="366"/>
    </row>
    <row r="22" spans="1:18" ht="68">
      <c r="A22" s="318">
        <v>14</v>
      </c>
      <c r="B22" s="362" t="s">
        <v>295</v>
      </c>
      <c r="C22" s="363" t="s">
        <v>308</v>
      </c>
      <c r="D22" s="346" t="s">
        <v>2962</v>
      </c>
      <c r="E22" s="346" t="s">
        <v>2976</v>
      </c>
      <c r="F22" s="346" t="s">
        <v>31</v>
      </c>
      <c r="G22" s="346" t="s">
        <v>2977</v>
      </c>
      <c r="H22" s="346" t="s">
        <v>2978</v>
      </c>
      <c r="I22" s="365" t="s">
        <v>26</v>
      </c>
      <c r="J22" s="364" t="s">
        <v>27</v>
      </c>
      <c r="K22" s="364" t="s">
        <v>506</v>
      </c>
      <c r="L22" s="364" t="s">
        <v>506</v>
      </c>
      <c r="M22" s="364" t="s">
        <v>2940</v>
      </c>
      <c r="N22" s="364" t="s">
        <v>2940</v>
      </c>
      <c r="O22" s="625"/>
      <c r="P22" s="366">
        <v>1766000752</v>
      </c>
      <c r="Q22" s="366"/>
      <c r="R22" s="366"/>
    </row>
    <row r="23" spans="1:18" ht="68">
      <c r="A23" s="318">
        <v>15</v>
      </c>
      <c r="B23" s="362" t="s">
        <v>295</v>
      </c>
      <c r="C23" s="363" t="s">
        <v>308</v>
      </c>
      <c r="D23" s="346" t="s">
        <v>2979</v>
      </c>
      <c r="E23" s="346" t="s">
        <v>2980</v>
      </c>
      <c r="F23" s="346" t="s">
        <v>31</v>
      </c>
      <c r="G23" s="346" t="s">
        <v>2981</v>
      </c>
      <c r="H23" s="346" t="s">
        <v>2982</v>
      </c>
      <c r="I23" s="365" t="s">
        <v>35</v>
      </c>
      <c r="J23" s="364" t="s">
        <v>27</v>
      </c>
      <c r="K23" s="364" t="s">
        <v>2983</v>
      </c>
      <c r="L23" s="364" t="s">
        <v>2983</v>
      </c>
      <c r="M23" s="364" t="s">
        <v>2983</v>
      </c>
      <c r="N23" s="364" t="s">
        <v>2983</v>
      </c>
      <c r="O23" s="366">
        <v>10</v>
      </c>
      <c r="P23" s="369">
        <v>1766000783</v>
      </c>
      <c r="Q23" s="366"/>
      <c r="R23" s="366"/>
    </row>
    <row r="24" spans="1:18" ht="68">
      <c r="A24" s="318">
        <v>16</v>
      </c>
      <c r="B24" s="362" t="s">
        <v>295</v>
      </c>
      <c r="C24" s="363" t="s">
        <v>308</v>
      </c>
      <c r="D24" s="346" t="s">
        <v>2979</v>
      </c>
      <c r="E24" s="346" t="s">
        <v>2980</v>
      </c>
      <c r="F24" s="346" t="s">
        <v>31</v>
      </c>
      <c r="G24" s="346" t="s">
        <v>2984</v>
      </c>
      <c r="H24" s="346" t="s">
        <v>2985</v>
      </c>
      <c r="I24" s="365" t="s">
        <v>65</v>
      </c>
      <c r="J24" s="364" t="s">
        <v>27</v>
      </c>
      <c r="K24" s="364"/>
      <c r="L24" s="364"/>
      <c r="M24" s="364"/>
      <c r="N24" s="364"/>
      <c r="O24" s="366"/>
      <c r="P24" s="366"/>
      <c r="Q24" s="366"/>
      <c r="R24" s="366"/>
    </row>
    <row r="25" spans="1:18" ht="68">
      <c r="A25" s="318">
        <v>17</v>
      </c>
      <c r="B25" s="362" t="s">
        <v>295</v>
      </c>
      <c r="C25" s="363" t="s">
        <v>308</v>
      </c>
      <c r="D25" s="346" t="s">
        <v>2979</v>
      </c>
      <c r="E25" s="346" t="s">
        <v>2986</v>
      </c>
      <c r="F25" s="346" t="s">
        <v>31</v>
      </c>
      <c r="G25" s="346" t="s">
        <v>2987</v>
      </c>
      <c r="H25" s="346" t="s">
        <v>2988</v>
      </c>
      <c r="I25" s="365" t="s">
        <v>26</v>
      </c>
      <c r="J25" s="364" t="s">
        <v>27</v>
      </c>
      <c r="K25" s="364" t="s">
        <v>2989</v>
      </c>
      <c r="L25" s="364" t="s">
        <v>508</v>
      </c>
      <c r="M25" s="364" t="s">
        <v>508</v>
      </c>
      <c r="N25" s="364" t="s">
        <v>508</v>
      </c>
      <c r="O25" s="366"/>
      <c r="P25" s="366"/>
      <c r="Q25" s="366"/>
      <c r="R25" s="366"/>
    </row>
    <row r="26" spans="1:18" ht="68">
      <c r="A26" s="318">
        <v>18</v>
      </c>
      <c r="B26" s="362" t="s">
        <v>295</v>
      </c>
      <c r="C26" s="363" t="s">
        <v>308</v>
      </c>
      <c r="D26" s="346" t="s">
        <v>2990</v>
      </c>
      <c r="E26" s="346" t="s">
        <v>2986</v>
      </c>
      <c r="F26" s="346" t="s">
        <v>24</v>
      </c>
      <c r="G26" s="346" t="s">
        <v>2991</v>
      </c>
      <c r="H26" s="346" t="s">
        <v>2992</v>
      </c>
      <c r="I26" s="365" t="s">
        <v>35</v>
      </c>
      <c r="J26" s="364" t="s">
        <v>13</v>
      </c>
      <c r="K26" s="364" t="s">
        <v>2993</v>
      </c>
      <c r="L26" s="364" t="s">
        <v>2994</v>
      </c>
      <c r="M26" s="364"/>
      <c r="N26" s="364"/>
      <c r="O26" s="366">
        <v>13</v>
      </c>
      <c r="P26" s="369">
        <v>1766000750</v>
      </c>
      <c r="Q26" s="366"/>
      <c r="R26" s="366" t="s">
        <v>2995</v>
      </c>
    </row>
    <row r="27" spans="1:18" ht="68">
      <c r="A27" s="318">
        <v>19</v>
      </c>
      <c r="B27" s="362" t="s">
        <v>295</v>
      </c>
      <c r="C27" s="363" t="s">
        <v>308</v>
      </c>
      <c r="D27" s="346" t="s">
        <v>2990</v>
      </c>
      <c r="E27" s="346" t="s">
        <v>2986</v>
      </c>
      <c r="F27" s="346" t="s">
        <v>79</v>
      </c>
      <c r="G27" s="346" t="s">
        <v>2996</v>
      </c>
      <c r="H27" s="346" t="s">
        <v>2997</v>
      </c>
      <c r="I27" s="365" t="s">
        <v>26</v>
      </c>
      <c r="J27" s="364" t="s">
        <v>27</v>
      </c>
      <c r="K27" s="364" t="s">
        <v>2998</v>
      </c>
      <c r="L27" s="364" t="s">
        <v>2999</v>
      </c>
      <c r="M27" s="364" t="s">
        <v>3000</v>
      </c>
      <c r="N27" s="364" t="s">
        <v>3000</v>
      </c>
      <c r="O27" s="366"/>
      <c r="P27" s="366"/>
      <c r="Q27" s="366"/>
      <c r="R27" s="366"/>
    </row>
    <row r="28" spans="1:18" ht="68">
      <c r="A28" s="318">
        <v>20</v>
      </c>
      <c r="B28" s="362" t="s">
        <v>295</v>
      </c>
      <c r="C28" s="363" t="s">
        <v>308</v>
      </c>
      <c r="D28" s="346" t="s">
        <v>2990</v>
      </c>
      <c r="E28" s="346" t="s">
        <v>3001</v>
      </c>
      <c r="F28" s="346" t="s">
        <v>79</v>
      </c>
      <c r="G28" s="346" t="s">
        <v>3002</v>
      </c>
      <c r="H28" s="346" t="s">
        <v>3003</v>
      </c>
      <c r="I28" s="365" t="s">
        <v>78</v>
      </c>
      <c r="J28" s="364" t="s">
        <v>12</v>
      </c>
      <c r="K28" s="364"/>
      <c r="L28" s="364"/>
      <c r="M28" s="364"/>
      <c r="N28" s="364"/>
      <c r="O28" s="366"/>
      <c r="P28" s="366"/>
      <c r="Q28" s="366"/>
      <c r="R28" s="373"/>
    </row>
    <row r="29" spans="1:18" ht="68">
      <c r="A29" s="318">
        <v>21</v>
      </c>
      <c r="B29" s="362" t="s">
        <v>295</v>
      </c>
      <c r="C29" s="363" t="s">
        <v>308</v>
      </c>
      <c r="D29" s="346" t="s">
        <v>2990</v>
      </c>
      <c r="E29" s="346" t="s">
        <v>3001</v>
      </c>
      <c r="F29" s="346" t="s">
        <v>79</v>
      </c>
      <c r="G29" s="346" t="s">
        <v>3004</v>
      </c>
      <c r="H29" s="346" t="s">
        <v>3005</v>
      </c>
      <c r="I29" s="365" t="s">
        <v>35</v>
      </c>
      <c r="J29" s="364" t="s">
        <v>13</v>
      </c>
      <c r="K29" s="364" t="s">
        <v>3006</v>
      </c>
      <c r="L29" s="364" t="s">
        <v>3007</v>
      </c>
      <c r="M29" s="364"/>
      <c r="N29" s="364"/>
      <c r="O29" s="366"/>
      <c r="P29" s="366"/>
      <c r="Q29" s="366"/>
      <c r="R29" s="366"/>
    </row>
    <row r="30" spans="1:18" ht="68">
      <c r="A30" s="318">
        <v>22</v>
      </c>
      <c r="B30" s="362" t="s">
        <v>295</v>
      </c>
      <c r="C30" s="363" t="s">
        <v>308</v>
      </c>
      <c r="D30" s="346" t="s">
        <v>2990</v>
      </c>
      <c r="E30" s="346" t="s">
        <v>3001</v>
      </c>
      <c r="F30" s="346" t="s">
        <v>79</v>
      </c>
      <c r="G30" s="346" t="s">
        <v>3008</v>
      </c>
      <c r="H30" s="346" t="s">
        <v>3005</v>
      </c>
      <c r="I30" s="365" t="s">
        <v>35</v>
      </c>
      <c r="J30" s="364" t="s">
        <v>12</v>
      </c>
      <c r="K30" s="364" t="s">
        <v>3009</v>
      </c>
      <c r="L30" s="364"/>
      <c r="M30" s="364"/>
      <c r="N30" s="364"/>
      <c r="O30" s="366"/>
      <c r="P30" s="366"/>
      <c r="Q30" s="366"/>
      <c r="R30" s="366" t="s">
        <v>3010</v>
      </c>
    </row>
    <row r="31" spans="1:18" ht="119">
      <c r="A31" s="318">
        <v>23</v>
      </c>
      <c r="B31" s="362" t="s">
        <v>295</v>
      </c>
      <c r="C31" s="363" t="s">
        <v>308</v>
      </c>
      <c r="D31" s="346" t="s">
        <v>2990</v>
      </c>
      <c r="E31" s="346" t="s">
        <v>3011</v>
      </c>
      <c r="F31" s="346" t="s">
        <v>24</v>
      </c>
      <c r="G31" s="346" t="s">
        <v>3012</v>
      </c>
      <c r="H31" s="374" t="s">
        <v>3013</v>
      </c>
      <c r="I31" s="365" t="s">
        <v>35</v>
      </c>
      <c r="J31" s="364" t="s">
        <v>15</v>
      </c>
      <c r="K31" s="364" t="s">
        <v>3014</v>
      </c>
      <c r="L31" s="364" t="s">
        <v>3015</v>
      </c>
      <c r="M31" s="364" t="s">
        <v>3016</v>
      </c>
      <c r="N31" s="364" t="s">
        <v>3017</v>
      </c>
      <c r="O31" s="366"/>
      <c r="P31" s="366"/>
      <c r="Q31" s="366"/>
      <c r="R31" s="363" t="s">
        <v>3018</v>
      </c>
    </row>
    <row r="32" spans="1:18" ht="68">
      <c r="A32" s="318">
        <v>24</v>
      </c>
      <c r="B32" s="362" t="s">
        <v>295</v>
      </c>
      <c r="C32" s="363" t="s">
        <v>308</v>
      </c>
      <c r="D32" s="346" t="s">
        <v>3019</v>
      </c>
      <c r="E32" s="346" t="s">
        <v>3020</v>
      </c>
      <c r="F32" s="346" t="s">
        <v>24</v>
      </c>
      <c r="G32" s="346" t="s">
        <v>3021</v>
      </c>
      <c r="H32" s="346" t="s">
        <v>3022</v>
      </c>
      <c r="I32" s="365" t="s">
        <v>26</v>
      </c>
      <c r="J32" s="364" t="s">
        <v>27</v>
      </c>
      <c r="K32" s="364" t="s">
        <v>3023</v>
      </c>
      <c r="L32" s="364" t="s">
        <v>3024</v>
      </c>
      <c r="M32" s="364" t="s">
        <v>1400</v>
      </c>
      <c r="N32" s="364" t="s">
        <v>1400</v>
      </c>
      <c r="O32" s="364"/>
      <c r="P32" s="364"/>
      <c r="Q32" s="346"/>
      <c r="R32" s="373"/>
    </row>
    <row r="33" spans="1:18" ht="68">
      <c r="A33" s="318">
        <v>25</v>
      </c>
      <c r="B33" s="362" t="s">
        <v>295</v>
      </c>
      <c r="C33" s="363" t="s">
        <v>308</v>
      </c>
      <c r="D33" s="346" t="s">
        <v>3019</v>
      </c>
      <c r="E33" s="346" t="s">
        <v>3025</v>
      </c>
      <c r="F33" s="346" t="s">
        <v>24</v>
      </c>
      <c r="G33" s="346" t="s">
        <v>3026</v>
      </c>
      <c r="H33" s="346" t="s">
        <v>3027</v>
      </c>
      <c r="I33" s="365" t="s">
        <v>35</v>
      </c>
      <c r="J33" s="364" t="s">
        <v>27</v>
      </c>
      <c r="K33" s="364" t="s">
        <v>3028</v>
      </c>
      <c r="L33" s="364" t="s">
        <v>263</v>
      </c>
      <c r="M33" s="364" t="s">
        <v>3000</v>
      </c>
      <c r="N33" s="364" t="s">
        <v>3000</v>
      </c>
      <c r="O33" s="364"/>
      <c r="P33" s="364"/>
      <c r="Q33" s="346"/>
      <c r="R33" s="373"/>
    </row>
    <row r="34" spans="1:18" ht="68">
      <c r="A34" s="318">
        <v>26</v>
      </c>
      <c r="B34" s="362" t="s">
        <v>295</v>
      </c>
      <c r="C34" s="363" t="s">
        <v>308</v>
      </c>
      <c r="D34" s="346" t="s">
        <v>3029</v>
      </c>
      <c r="E34" s="346" t="s">
        <v>3030</v>
      </c>
      <c r="F34" s="346" t="s">
        <v>31</v>
      </c>
      <c r="G34" s="346" t="s">
        <v>3031</v>
      </c>
      <c r="H34" s="346" t="s">
        <v>3032</v>
      </c>
      <c r="I34" s="365" t="s">
        <v>35</v>
      </c>
      <c r="J34" s="364" t="s">
        <v>27</v>
      </c>
      <c r="K34" s="364"/>
      <c r="L34" s="364"/>
      <c r="M34" s="364"/>
      <c r="N34" s="364"/>
      <c r="O34" s="366"/>
      <c r="P34" s="366"/>
      <c r="Q34" s="366"/>
      <c r="R34" s="366"/>
    </row>
    <row r="35" spans="1:18" ht="68">
      <c r="A35" s="318">
        <v>27</v>
      </c>
      <c r="B35" s="362" t="s">
        <v>295</v>
      </c>
      <c r="C35" s="363" t="s">
        <v>308</v>
      </c>
      <c r="D35" s="346" t="s">
        <v>3029</v>
      </c>
      <c r="E35" s="346" t="s">
        <v>3033</v>
      </c>
      <c r="F35" s="346" t="s">
        <v>31</v>
      </c>
      <c r="G35" s="346" t="s">
        <v>3034</v>
      </c>
      <c r="H35" s="346" t="s">
        <v>2985</v>
      </c>
      <c r="I35" s="365" t="s">
        <v>65</v>
      </c>
      <c r="J35" s="364" t="s">
        <v>27</v>
      </c>
      <c r="K35" s="364"/>
      <c r="L35" s="364"/>
      <c r="M35" s="364"/>
      <c r="N35" s="364"/>
      <c r="O35" s="366"/>
      <c r="P35" s="366"/>
      <c r="Q35" s="366"/>
      <c r="R35" s="366"/>
    </row>
    <row r="36" spans="1:18" ht="68">
      <c r="A36" s="318">
        <v>28</v>
      </c>
      <c r="B36" s="362" t="s">
        <v>295</v>
      </c>
      <c r="C36" s="363" t="s">
        <v>308</v>
      </c>
      <c r="D36" s="346" t="s">
        <v>3029</v>
      </c>
      <c r="E36" s="346" t="s">
        <v>3035</v>
      </c>
      <c r="F36" s="346" t="s">
        <v>31</v>
      </c>
      <c r="G36" s="346" t="s">
        <v>3036</v>
      </c>
      <c r="H36" s="346" t="s">
        <v>3036</v>
      </c>
      <c r="I36" s="365" t="s">
        <v>35</v>
      </c>
      <c r="J36" s="364" t="s">
        <v>27</v>
      </c>
      <c r="K36" s="364"/>
      <c r="L36" s="364"/>
      <c r="M36" s="364"/>
      <c r="N36" s="364"/>
      <c r="O36" s="366">
        <v>10</v>
      </c>
      <c r="P36" s="367">
        <v>1766000753</v>
      </c>
      <c r="Q36" s="366"/>
      <c r="R36" s="366"/>
    </row>
    <row r="37" spans="1:18" ht="17">
      <c r="A37" s="336"/>
      <c r="B37" s="331"/>
      <c r="C37" s="332"/>
      <c r="D37" s="324"/>
      <c r="E37" s="324"/>
      <c r="F37" s="324"/>
      <c r="G37" s="324"/>
      <c r="H37" s="324"/>
      <c r="I37" s="371"/>
      <c r="J37" s="320"/>
      <c r="K37" s="320"/>
      <c r="L37" s="320"/>
      <c r="M37" s="320"/>
      <c r="N37" s="320"/>
      <c r="O37" s="335"/>
      <c r="P37" s="335"/>
      <c r="Q37" s="335"/>
      <c r="R37" s="335"/>
    </row>
    <row r="38" spans="1:18" ht="40">
      <c r="A38" s="405" t="s">
        <v>2087</v>
      </c>
      <c r="B38" s="309"/>
      <c r="C38" s="309"/>
      <c r="D38" s="309"/>
      <c r="E38" s="309"/>
      <c r="F38" s="309"/>
      <c r="G38" s="307"/>
      <c r="H38" s="309"/>
      <c r="I38" s="309"/>
      <c r="J38" s="310"/>
      <c r="K38" s="310"/>
      <c r="L38" s="310"/>
      <c r="M38" s="310"/>
      <c r="N38" s="310"/>
      <c r="O38" s="310"/>
      <c r="P38" s="310"/>
      <c r="Q38" s="309"/>
      <c r="R38" s="311"/>
    </row>
    <row r="39" spans="1:18" s="408" customFormat="1" ht="58.5">
      <c r="A39" s="464" t="s">
        <v>2</v>
      </c>
      <c r="B39" s="464" t="s">
        <v>3</v>
      </c>
      <c r="C39" s="464" t="s">
        <v>4</v>
      </c>
      <c r="D39" s="464" t="s">
        <v>5</v>
      </c>
      <c r="E39" s="464" t="s">
        <v>6</v>
      </c>
      <c r="F39" s="464" t="s">
        <v>7</v>
      </c>
      <c r="G39" s="464" t="s">
        <v>8</v>
      </c>
      <c r="H39" s="464" t="s">
        <v>9</v>
      </c>
      <c r="I39" s="464" t="s">
        <v>10</v>
      </c>
      <c r="J39" s="464" t="s">
        <v>11</v>
      </c>
      <c r="K39" s="464" t="s">
        <v>12</v>
      </c>
      <c r="L39" s="464" t="s">
        <v>13</v>
      </c>
      <c r="M39" s="464" t="s">
        <v>14</v>
      </c>
      <c r="N39" s="464" t="s">
        <v>15</v>
      </c>
      <c r="O39" s="464" t="s">
        <v>16</v>
      </c>
      <c r="P39" s="464" t="s">
        <v>17</v>
      </c>
      <c r="Q39" s="464" t="s">
        <v>18</v>
      </c>
      <c r="R39" s="464" t="s">
        <v>19</v>
      </c>
    </row>
    <row r="40" spans="1:18" ht="51">
      <c r="A40" s="318">
        <v>29</v>
      </c>
      <c r="B40" s="362" t="s">
        <v>303</v>
      </c>
      <c r="C40" s="363" t="s">
        <v>304</v>
      </c>
      <c r="D40" s="346" t="s">
        <v>3037</v>
      </c>
      <c r="E40" s="346" t="s">
        <v>3038</v>
      </c>
      <c r="F40" s="346" t="s">
        <v>31</v>
      </c>
      <c r="G40" s="346" t="s">
        <v>3039</v>
      </c>
      <c r="H40" s="346" t="s">
        <v>3040</v>
      </c>
      <c r="I40" s="365" t="s">
        <v>78</v>
      </c>
      <c r="J40" s="364" t="s">
        <v>13</v>
      </c>
      <c r="K40" s="364"/>
      <c r="L40" s="364"/>
      <c r="M40" s="364"/>
      <c r="N40" s="364"/>
      <c r="O40" s="366"/>
      <c r="P40" s="366"/>
      <c r="Q40" s="366"/>
      <c r="R40" s="366"/>
    </row>
    <row r="41" spans="1:18" ht="51">
      <c r="A41" s="318">
        <v>30</v>
      </c>
      <c r="B41" s="362" t="s">
        <v>303</v>
      </c>
      <c r="C41" s="363" t="s">
        <v>304</v>
      </c>
      <c r="D41" s="346" t="s">
        <v>3037</v>
      </c>
      <c r="E41" s="346" t="s">
        <v>3038</v>
      </c>
      <c r="F41" s="346" t="s">
        <v>79</v>
      </c>
      <c r="G41" s="346" t="s">
        <v>3041</v>
      </c>
      <c r="H41" s="346" t="s">
        <v>3042</v>
      </c>
      <c r="I41" s="365" t="s">
        <v>35</v>
      </c>
      <c r="J41" s="364" t="s">
        <v>27</v>
      </c>
      <c r="K41" s="364"/>
      <c r="L41" s="364"/>
      <c r="M41" s="364"/>
      <c r="N41" s="364"/>
      <c r="O41" s="366"/>
      <c r="P41" s="366"/>
      <c r="Q41" s="346"/>
      <c r="R41" s="346"/>
    </row>
    <row r="42" spans="1:18" ht="51">
      <c r="A42" s="318">
        <v>31</v>
      </c>
      <c r="B42" s="362" t="s">
        <v>303</v>
      </c>
      <c r="C42" s="363" t="s">
        <v>304</v>
      </c>
      <c r="D42" s="346" t="s">
        <v>3043</v>
      </c>
      <c r="E42" s="346" t="s">
        <v>3044</v>
      </c>
      <c r="F42" s="346" t="s">
        <v>31</v>
      </c>
      <c r="G42" s="346" t="s">
        <v>3045</v>
      </c>
      <c r="H42" s="346" t="s">
        <v>3046</v>
      </c>
      <c r="I42" s="365" t="s">
        <v>26</v>
      </c>
      <c r="J42" s="364" t="s">
        <v>27</v>
      </c>
      <c r="K42" s="364"/>
      <c r="L42" s="364"/>
      <c r="M42" s="364"/>
      <c r="N42" s="364"/>
      <c r="O42" s="366"/>
      <c r="P42" s="366"/>
      <c r="Q42" s="346"/>
      <c r="R42" s="346"/>
    </row>
    <row r="43" spans="1:18" ht="40">
      <c r="A43" s="375"/>
      <c r="B43" s="375"/>
      <c r="C43" s="375"/>
      <c r="D43" s="375"/>
      <c r="E43" s="375"/>
      <c r="F43" s="375"/>
      <c r="G43" s="375"/>
      <c r="H43" s="375"/>
      <c r="I43" s="375"/>
      <c r="J43" s="375"/>
      <c r="K43" s="375"/>
      <c r="L43" s="375"/>
      <c r="M43" s="375"/>
      <c r="N43" s="375"/>
      <c r="O43" s="375"/>
      <c r="P43" s="375"/>
      <c r="Q43" s="375"/>
      <c r="R43" s="375"/>
    </row>
    <row r="44" spans="1:18" ht="40">
      <c r="A44" s="405" t="s">
        <v>3047</v>
      </c>
      <c r="B44" s="309"/>
      <c r="C44" s="309"/>
      <c r="D44" s="309"/>
      <c r="E44" s="309"/>
      <c r="F44" s="309"/>
      <c r="G44" s="309"/>
      <c r="H44" s="309"/>
      <c r="I44" s="309"/>
      <c r="J44" s="310"/>
      <c r="K44" s="310"/>
      <c r="L44" s="310"/>
      <c r="M44" s="310"/>
      <c r="N44" s="310"/>
      <c r="O44" s="310"/>
      <c r="P44" s="310"/>
      <c r="Q44" s="309"/>
      <c r="R44" s="311"/>
    </row>
    <row r="45" spans="1:18" s="408" customFormat="1" ht="58.5">
      <c r="A45" s="464" t="s">
        <v>2</v>
      </c>
      <c r="B45" s="464" t="s">
        <v>3</v>
      </c>
      <c r="C45" s="464" t="s">
        <v>4</v>
      </c>
      <c r="D45" s="464" t="s">
        <v>5</v>
      </c>
      <c r="E45" s="464" t="s">
        <v>6</v>
      </c>
      <c r="F45" s="464" t="s">
        <v>7</v>
      </c>
      <c r="G45" s="464" t="s">
        <v>8</v>
      </c>
      <c r="H45" s="464" t="s">
        <v>9</v>
      </c>
      <c r="I45" s="464" t="s">
        <v>10</v>
      </c>
      <c r="J45" s="464" t="s">
        <v>11</v>
      </c>
      <c r="K45" s="464" t="s">
        <v>12</v>
      </c>
      <c r="L45" s="464" t="s">
        <v>13</v>
      </c>
      <c r="M45" s="464" t="s">
        <v>14</v>
      </c>
      <c r="N45" s="464" t="s">
        <v>15</v>
      </c>
      <c r="O45" s="464" t="s">
        <v>16</v>
      </c>
      <c r="P45" s="464" t="s">
        <v>17</v>
      </c>
      <c r="Q45" s="464" t="s">
        <v>18</v>
      </c>
      <c r="R45" s="464" t="s">
        <v>19</v>
      </c>
    </row>
    <row r="46" spans="1:18" ht="85">
      <c r="A46" s="312">
        <v>32</v>
      </c>
      <c r="B46" s="362"/>
      <c r="C46" s="363"/>
      <c r="D46" s="346" t="s">
        <v>3048</v>
      </c>
      <c r="E46" s="346" t="s">
        <v>3049</v>
      </c>
      <c r="F46" s="345" t="s">
        <v>24</v>
      </c>
      <c r="G46" s="346" t="s">
        <v>3050</v>
      </c>
      <c r="H46" s="346" t="s">
        <v>3051</v>
      </c>
      <c r="I46" s="366" t="s">
        <v>35</v>
      </c>
      <c r="J46" s="364" t="s">
        <v>15</v>
      </c>
      <c r="K46" s="364" t="s">
        <v>3052</v>
      </c>
      <c r="L46" s="364" t="s">
        <v>3053</v>
      </c>
      <c r="M46" s="364" t="s">
        <v>3054</v>
      </c>
      <c r="N46" s="364" t="s">
        <v>3054</v>
      </c>
      <c r="O46" s="366"/>
      <c r="P46" s="366"/>
      <c r="Q46" s="366"/>
      <c r="R46" s="346" t="s">
        <v>3055</v>
      </c>
    </row>
    <row r="47" spans="1:18" ht="34">
      <c r="A47" s="312">
        <v>33</v>
      </c>
      <c r="B47" s="362"/>
      <c r="C47" s="363"/>
      <c r="D47" s="346" t="s">
        <v>3048</v>
      </c>
      <c r="E47" s="376" t="s">
        <v>3049</v>
      </c>
      <c r="F47" s="377" t="s">
        <v>79</v>
      </c>
      <c r="G47" s="376" t="s">
        <v>3056</v>
      </c>
      <c r="H47" s="376" t="s">
        <v>3057</v>
      </c>
      <c r="I47" s="378" t="s">
        <v>26</v>
      </c>
      <c r="J47" s="379" t="s">
        <v>15</v>
      </c>
      <c r="K47" s="364" t="s">
        <v>3058</v>
      </c>
      <c r="L47" s="364" t="s">
        <v>3059</v>
      </c>
      <c r="M47" s="364" t="s">
        <v>3060</v>
      </c>
      <c r="N47" s="364" t="s">
        <v>3061</v>
      </c>
      <c r="O47" s="364"/>
      <c r="P47" s="366"/>
      <c r="Q47" s="366"/>
      <c r="R47" s="348"/>
    </row>
    <row r="48" spans="1:18" ht="34">
      <c r="A48" s="312">
        <v>34</v>
      </c>
      <c r="B48" s="362"/>
      <c r="C48" s="363"/>
      <c r="D48" s="346" t="s">
        <v>3048</v>
      </c>
      <c r="E48" s="376" t="s">
        <v>3049</v>
      </c>
      <c r="F48" s="377" t="s">
        <v>24</v>
      </c>
      <c r="G48" s="376" t="s">
        <v>3062</v>
      </c>
      <c r="H48" s="376" t="s">
        <v>3063</v>
      </c>
      <c r="I48" s="378" t="s">
        <v>35</v>
      </c>
      <c r="J48" s="379" t="s">
        <v>15</v>
      </c>
      <c r="K48" s="364" t="s">
        <v>3064</v>
      </c>
      <c r="L48" s="364" t="s">
        <v>3065</v>
      </c>
      <c r="M48" s="364" t="s">
        <v>3066</v>
      </c>
      <c r="N48" s="364" t="s">
        <v>3067</v>
      </c>
      <c r="O48" s="366"/>
      <c r="P48" s="366"/>
      <c r="Q48" s="366"/>
      <c r="R48" s="348"/>
    </row>
    <row r="49" spans="1:18" ht="68">
      <c r="A49" s="312">
        <v>35</v>
      </c>
      <c r="B49" s="362"/>
      <c r="C49" s="363"/>
      <c r="D49" s="346" t="s">
        <v>3048</v>
      </c>
      <c r="E49" s="376" t="s">
        <v>3049</v>
      </c>
      <c r="F49" s="377" t="s">
        <v>24</v>
      </c>
      <c r="G49" s="376" t="s">
        <v>3068</v>
      </c>
      <c r="H49" s="379" t="s">
        <v>3069</v>
      </c>
      <c r="I49" s="378" t="s">
        <v>26</v>
      </c>
      <c r="J49" s="379" t="s">
        <v>12</v>
      </c>
      <c r="K49" s="364" t="s">
        <v>3070</v>
      </c>
      <c r="L49" s="364" t="s">
        <v>3071</v>
      </c>
      <c r="M49" s="364" t="s">
        <v>3072</v>
      </c>
      <c r="N49" s="364" t="s">
        <v>3073</v>
      </c>
      <c r="O49" s="366"/>
      <c r="P49" s="366"/>
      <c r="Q49" s="366"/>
      <c r="R49" s="348"/>
    </row>
    <row r="50" spans="1:18" ht="34">
      <c r="A50" s="312">
        <v>36</v>
      </c>
      <c r="B50" s="362"/>
      <c r="C50" s="363"/>
      <c r="D50" s="346" t="s">
        <v>3048</v>
      </c>
      <c r="E50" s="376" t="s">
        <v>3049</v>
      </c>
      <c r="F50" s="377" t="s">
        <v>31</v>
      </c>
      <c r="G50" s="376" t="s">
        <v>3074</v>
      </c>
      <c r="H50" s="380" t="s">
        <v>3075</v>
      </c>
      <c r="I50" s="378" t="s">
        <v>26</v>
      </c>
      <c r="J50" s="379" t="s">
        <v>12</v>
      </c>
      <c r="K50" s="364" t="s">
        <v>3076</v>
      </c>
      <c r="L50" s="364" t="s">
        <v>3077</v>
      </c>
      <c r="M50" s="364" t="s">
        <v>3077</v>
      </c>
      <c r="N50" s="364" t="s">
        <v>3078</v>
      </c>
      <c r="O50" s="366"/>
      <c r="P50" s="366"/>
      <c r="Q50" s="366"/>
      <c r="R50" s="348"/>
    </row>
    <row r="51" spans="1:18" ht="34">
      <c r="A51" s="312">
        <v>37</v>
      </c>
      <c r="B51" s="362"/>
      <c r="C51" s="363"/>
      <c r="D51" s="346" t="s">
        <v>3048</v>
      </c>
      <c r="E51" s="376" t="s">
        <v>3049</v>
      </c>
      <c r="F51" s="377" t="s">
        <v>31</v>
      </c>
      <c r="G51" s="376" t="s">
        <v>3079</v>
      </c>
      <c r="H51" s="376" t="s">
        <v>3080</v>
      </c>
      <c r="I51" s="378" t="s">
        <v>26</v>
      </c>
      <c r="J51" s="379" t="s">
        <v>13</v>
      </c>
      <c r="K51" s="364" t="s">
        <v>3081</v>
      </c>
      <c r="L51" s="364" t="s">
        <v>3082</v>
      </c>
      <c r="M51" s="364" t="s">
        <v>3083</v>
      </c>
      <c r="N51" s="364" t="s">
        <v>3083</v>
      </c>
      <c r="O51" s="366"/>
      <c r="P51" s="366"/>
      <c r="Q51" s="366"/>
      <c r="R51" s="366"/>
    </row>
    <row r="52" spans="1:18" ht="34">
      <c r="A52" s="312">
        <v>38</v>
      </c>
      <c r="B52" s="362"/>
      <c r="C52" s="363"/>
      <c r="D52" s="346" t="s">
        <v>3048</v>
      </c>
      <c r="E52" s="376" t="s">
        <v>3049</v>
      </c>
      <c r="F52" s="377" t="s">
        <v>79</v>
      </c>
      <c r="G52" s="376" t="s">
        <v>3084</v>
      </c>
      <c r="H52" s="376" t="s">
        <v>3085</v>
      </c>
      <c r="I52" s="378" t="s">
        <v>26</v>
      </c>
      <c r="J52" s="379" t="s">
        <v>15</v>
      </c>
      <c r="K52" s="364" t="s">
        <v>3086</v>
      </c>
      <c r="L52" s="364" t="s">
        <v>3087</v>
      </c>
      <c r="M52" s="364" t="s">
        <v>595</v>
      </c>
      <c r="N52" s="364" t="s">
        <v>3088</v>
      </c>
      <c r="O52" s="381">
        <v>130</v>
      </c>
      <c r="P52" s="364" t="s">
        <v>132</v>
      </c>
      <c r="Q52" s="346" t="s">
        <v>3089</v>
      </c>
      <c r="R52" s="366"/>
    </row>
    <row r="53" spans="1:18" ht="34">
      <c r="A53" s="312">
        <v>39</v>
      </c>
      <c r="B53" s="362"/>
      <c r="C53" s="363"/>
      <c r="D53" s="346" t="s">
        <v>3048</v>
      </c>
      <c r="E53" s="376" t="s">
        <v>3049</v>
      </c>
      <c r="F53" s="377" t="s">
        <v>31</v>
      </c>
      <c r="G53" s="376" t="s">
        <v>3090</v>
      </c>
      <c r="H53" s="376" t="s">
        <v>3091</v>
      </c>
      <c r="I53" s="378" t="s">
        <v>35</v>
      </c>
      <c r="J53" s="379" t="s">
        <v>15</v>
      </c>
      <c r="K53" s="364" t="s">
        <v>3092</v>
      </c>
      <c r="L53" s="364" t="s">
        <v>3093</v>
      </c>
      <c r="M53" s="364" t="s">
        <v>3094</v>
      </c>
      <c r="N53" s="364" t="s">
        <v>3093</v>
      </c>
      <c r="O53" s="381"/>
      <c r="P53" s="381"/>
      <c r="Q53" s="346"/>
      <c r="R53" s="366"/>
    </row>
    <row r="54" spans="1:18" ht="34">
      <c r="A54" s="312">
        <v>40</v>
      </c>
      <c r="B54" s="362"/>
      <c r="C54" s="363"/>
      <c r="D54" s="346" t="s">
        <v>3048</v>
      </c>
      <c r="E54" s="376" t="s">
        <v>3049</v>
      </c>
      <c r="F54" s="377" t="s">
        <v>31</v>
      </c>
      <c r="G54" s="376" t="s">
        <v>3095</v>
      </c>
      <c r="H54" s="376" t="s">
        <v>3096</v>
      </c>
      <c r="I54" s="378" t="s">
        <v>78</v>
      </c>
      <c r="J54" s="379" t="s">
        <v>27</v>
      </c>
      <c r="K54" s="364" t="s">
        <v>3077</v>
      </c>
      <c r="L54" s="364" t="s">
        <v>3097</v>
      </c>
      <c r="M54" s="364" t="s">
        <v>3077</v>
      </c>
      <c r="N54" s="364" t="s">
        <v>3077</v>
      </c>
      <c r="O54" s="381"/>
      <c r="P54" s="381"/>
      <c r="Q54" s="346"/>
      <c r="R54" s="366"/>
    </row>
    <row r="55" spans="1:18" ht="17">
      <c r="A55" s="312">
        <v>41</v>
      </c>
      <c r="B55" s="362"/>
      <c r="C55" s="363"/>
      <c r="D55" s="346" t="s">
        <v>3048</v>
      </c>
      <c r="E55" s="376" t="s">
        <v>3098</v>
      </c>
      <c r="F55" s="377" t="s">
        <v>79</v>
      </c>
      <c r="G55" s="376" t="s">
        <v>3099</v>
      </c>
      <c r="H55" s="376" t="s">
        <v>3100</v>
      </c>
      <c r="I55" s="378" t="s">
        <v>26</v>
      </c>
      <c r="J55" s="379" t="s">
        <v>14</v>
      </c>
      <c r="K55" s="381"/>
      <c r="L55" s="364" t="s">
        <v>3101</v>
      </c>
      <c r="M55" s="364" t="s">
        <v>3102</v>
      </c>
      <c r="N55" s="381"/>
      <c r="O55" s="381"/>
      <c r="P55" s="381"/>
      <c r="Q55" s="346"/>
      <c r="R55" s="366"/>
    </row>
    <row r="56" spans="1:18" ht="34">
      <c r="A56" s="312">
        <v>42</v>
      </c>
      <c r="B56" s="362"/>
      <c r="C56" s="363"/>
      <c r="D56" s="346" t="s">
        <v>3048</v>
      </c>
      <c r="E56" s="376" t="s">
        <v>3103</v>
      </c>
      <c r="F56" s="377" t="s">
        <v>79</v>
      </c>
      <c r="G56" s="376" t="s">
        <v>3104</v>
      </c>
      <c r="H56" s="376" t="s">
        <v>3105</v>
      </c>
      <c r="I56" s="378" t="s">
        <v>78</v>
      </c>
      <c r="J56" s="379" t="s">
        <v>14</v>
      </c>
      <c r="K56" s="364" t="s">
        <v>3106</v>
      </c>
      <c r="L56" s="364" t="s">
        <v>3107</v>
      </c>
      <c r="M56" s="364" t="s">
        <v>3108</v>
      </c>
      <c r="N56" s="364" t="s">
        <v>3077</v>
      </c>
      <c r="O56" s="366"/>
      <c r="P56" s="366"/>
      <c r="Q56" s="366"/>
      <c r="R56" s="346" t="s">
        <v>3109</v>
      </c>
    </row>
    <row r="57" spans="1:18" ht="34">
      <c r="A57" s="312">
        <v>43</v>
      </c>
      <c r="B57" s="362"/>
      <c r="C57" s="363"/>
      <c r="D57" s="346" t="s">
        <v>3048</v>
      </c>
      <c r="E57" s="376" t="s">
        <v>3103</v>
      </c>
      <c r="F57" s="377" t="s">
        <v>79</v>
      </c>
      <c r="G57" s="376" t="s">
        <v>3110</v>
      </c>
      <c r="H57" s="376" t="s">
        <v>3111</v>
      </c>
      <c r="I57" s="378" t="s">
        <v>26</v>
      </c>
      <c r="J57" s="379" t="s">
        <v>13</v>
      </c>
      <c r="K57" s="364" t="s">
        <v>3112</v>
      </c>
      <c r="L57" s="364" t="s">
        <v>3113</v>
      </c>
      <c r="M57" s="364" t="s">
        <v>3114</v>
      </c>
      <c r="N57" s="364" t="s">
        <v>3115</v>
      </c>
      <c r="O57" s="366" t="s">
        <v>3116</v>
      </c>
      <c r="P57" s="366"/>
      <c r="Q57" s="366"/>
      <c r="R57" s="348"/>
    </row>
    <row r="58" spans="1:18" ht="51">
      <c r="A58" s="312">
        <v>44</v>
      </c>
      <c r="B58" s="362"/>
      <c r="C58" s="363"/>
      <c r="D58" s="346" t="s">
        <v>3048</v>
      </c>
      <c r="E58" s="376" t="s">
        <v>3117</v>
      </c>
      <c r="F58" s="377" t="s">
        <v>31</v>
      </c>
      <c r="G58" s="376" t="s">
        <v>3118</v>
      </c>
      <c r="H58" s="376" t="s">
        <v>3119</v>
      </c>
      <c r="I58" s="378" t="s">
        <v>78</v>
      </c>
      <c r="J58" s="379" t="s">
        <v>15</v>
      </c>
      <c r="K58" s="364" t="s">
        <v>3120</v>
      </c>
      <c r="L58" s="364" t="s">
        <v>3121</v>
      </c>
      <c r="M58" s="364" t="s">
        <v>3122</v>
      </c>
      <c r="N58" s="364" t="s">
        <v>3123</v>
      </c>
      <c r="O58" s="366"/>
      <c r="P58" s="366"/>
      <c r="Q58" s="366"/>
      <c r="R58" s="348"/>
    </row>
    <row r="59" spans="1:18" ht="34">
      <c r="A59" s="312">
        <v>45</v>
      </c>
      <c r="B59" s="362"/>
      <c r="C59" s="363"/>
      <c r="D59" s="346" t="s">
        <v>3048</v>
      </c>
      <c r="E59" s="376" t="s">
        <v>3117</v>
      </c>
      <c r="F59" s="377" t="s">
        <v>79</v>
      </c>
      <c r="G59" s="376" t="s">
        <v>3124</v>
      </c>
      <c r="H59" s="376" t="s">
        <v>3125</v>
      </c>
      <c r="I59" s="378" t="s">
        <v>78</v>
      </c>
      <c r="J59" s="379" t="s">
        <v>12</v>
      </c>
      <c r="K59" s="364" t="s">
        <v>3120</v>
      </c>
      <c r="L59" s="364" t="s">
        <v>3126</v>
      </c>
      <c r="M59" s="364" t="s">
        <v>3127</v>
      </c>
      <c r="N59" s="364" t="s">
        <v>3128</v>
      </c>
      <c r="O59" s="366" t="s">
        <v>3129</v>
      </c>
      <c r="P59" s="366"/>
      <c r="Q59" s="366"/>
      <c r="R59" s="348"/>
    </row>
    <row r="60" spans="1:18" ht="34">
      <c r="A60" s="312">
        <v>46</v>
      </c>
      <c r="B60" s="363"/>
      <c r="C60" s="363"/>
      <c r="D60" s="346" t="s">
        <v>3048</v>
      </c>
      <c r="E60" s="376" t="s">
        <v>3117</v>
      </c>
      <c r="F60" s="377" t="s">
        <v>24</v>
      </c>
      <c r="G60" s="376" t="s">
        <v>3130</v>
      </c>
      <c r="H60" s="376" t="s">
        <v>3131</v>
      </c>
      <c r="I60" s="378" t="s">
        <v>78</v>
      </c>
      <c r="J60" s="379" t="s">
        <v>15</v>
      </c>
      <c r="K60" s="364" t="s">
        <v>3132</v>
      </c>
      <c r="L60" s="364" t="s">
        <v>3133</v>
      </c>
      <c r="M60" s="364" t="s">
        <v>3134</v>
      </c>
      <c r="N60" s="364" t="s">
        <v>3077</v>
      </c>
      <c r="O60" s="366"/>
      <c r="P60" s="366"/>
      <c r="Q60" s="366"/>
      <c r="R60" s="348"/>
    </row>
    <row r="61" spans="1:18" ht="51">
      <c r="A61" s="312">
        <v>47</v>
      </c>
      <c r="B61" s="363"/>
      <c r="C61" s="363"/>
      <c r="D61" s="346" t="s">
        <v>3048</v>
      </c>
      <c r="E61" s="376" t="s">
        <v>3117</v>
      </c>
      <c r="F61" s="377" t="s">
        <v>24</v>
      </c>
      <c r="G61" s="376" t="s">
        <v>3135</v>
      </c>
      <c r="H61" s="376" t="s">
        <v>3136</v>
      </c>
      <c r="I61" s="378" t="s">
        <v>35</v>
      </c>
      <c r="J61" s="379" t="s">
        <v>15</v>
      </c>
      <c r="K61" s="364" t="s">
        <v>3137</v>
      </c>
      <c r="L61" s="364" t="s">
        <v>3138</v>
      </c>
      <c r="M61" s="381"/>
      <c r="N61" s="381"/>
      <c r="O61" s="366"/>
      <c r="P61" s="366"/>
      <c r="Q61" s="366"/>
      <c r="R61" s="348"/>
    </row>
    <row r="62" spans="1:18" ht="51">
      <c r="A62" s="312">
        <v>48</v>
      </c>
      <c r="B62" s="363"/>
      <c r="C62" s="363"/>
      <c r="D62" s="346" t="s">
        <v>3048</v>
      </c>
      <c r="E62" s="376" t="s">
        <v>3117</v>
      </c>
      <c r="F62" s="377" t="s">
        <v>24</v>
      </c>
      <c r="G62" s="376" t="s">
        <v>3139</v>
      </c>
      <c r="H62" s="376" t="s">
        <v>3136</v>
      </c>
      <c r="I62" s="378" t="s">
        <v>35</v>
      </c>
      <c r="J62" s="379" t="s">
        <v>15</v>
      </c>
      <c r="K62" s="364" t="s">
        <v>3137</v>
      </c>
      <c r="L62" s="364" t="s">
        <v>3138</v>
      </c>
      <c r="M62" s="381"/>
      <c r="N62" s="381"/>
      <c r="O62" s="366"/>
      <c r="P62" s="366"/>
      <c r="Q62" s="366"/>
      <c r="R62" s="348"/>
    </row>
    <row r="63" spans="1:18" ht="34">
      <c r="A63" s="312">
        <v>49</v>
      </c>
      <c r="B63" s="363"/>
      <c r="C63" s="363"/>
      <c r="D63" s="346" t="s">
        <v>3048</v>
      </c>
      <c r="E63" s="376" t="s">
        <v>3117</v>
      </c>
      <c r="F63" s="377" t="s">
        <v>24</v>
      </c>
      <c r="G63" s="376" t="s">
        <v>3140</v>
      </c>
      <c r="H63" s="376" t="s">
        <v>3141</v>
      </c>
      <c r="I63" s="378" t="s">
        <v>35</v>
      </c>
      <c r="J63" s="379" t="s">
        <v>15</v>
      </c>
      <c r="K63" s="364" t="s">
        <v>3142</v>
      </c>
      <c r="L63" s="364" t="s">
        <v>3143</v>
      </c>
      <c r="M63" s="364" t="s">
        <v>3144</v>
      </c>
      <c r="N63" s="364" t="s">
        <v>3145</v>
      </c>
      <c r="O63" s="366"/>
      <c r="P63" s="366"/>
      <c r="Q63" s="366"/>
      <c r="R63" s="346" t="s">
        <v>3146</v>
      </c>
    </row>
    <row r="64" spans="1:18" ht="34">
      <c r="A64" s="312">
        <v>50</v>
      </c>
      <c r="B64" s="363"/>
      <c r="C64" s="363"/>
      <c r="D64" s="346" t="s">
        <v>3048</v>
      </c>
      <c r="E64" s="376" t="s">
        <v>3117</v>
      </c>
      <c r="F64" s="377" t="s">
        <v>24</v>
      </c>
      <c r="G64" s="376" t="s">
        <v>3147</v>
      </c>
      <c r="H64" s="376" t="s">
        <v>3148</v>
      </c>
      <c r="I64" s="378" t="s">
        <v>35</v>
      </c>
      <c r="J64" s="379" t="s">
        <v>15</v>
      </c>
      <c r="K64" s="364" t="s">
        <v>1656</v>
      </c>
      <c r="L64" s="364" t="s">
        <v>2994</v>
      </c>
      <c r="M64" s="364" t="s">
        <v>3134</v>
      </c>
      <c r="N64" s="364" t="s">
        <v>3134</v>
      </c>
      <c r="O64" s="366"/>
      <c r="P64" s="366"/>
      <c r="Q64" s="366"/>
      <c r="R64" s="348"/>
    </row>
    <row r="65" spans="1:18" ht="17">
      <c r="A65" s="406"/>
      <c r="B65" s="382"/>
      <c r="C65" s="382"/>
      <c r="D65" s="383"/>
      <c r="E65" s="384"/>
      <c r="F65" s="385"/>
      <c r="G65" s="386"/>
      <c r="H65" s="386"/>
      <c r="I65" s="387"/>
      <c r="J65" s="388"/>
      <c r="K65" s="389"/>
      <c r="L65" s="389"/>
      <c r="M65" s="389"/>
      <c r="N65" s="389"/>
      <c r="O65" s="390"/>
      <c r="P65" s="390"/>
      <c r="Q65" s="390"/>
      <c r="R65" s="383"/>
    </row>
    <row r="66" spans="1:18" ht="40">
      <c r="A66" s="405" t="s">
        <v>3149</v>
      </c>
      <c r="B66" s="309"/>
      <c r="C66" s="309"/>
      <c r="D66" s="391"/>
      <c r="E66" s="391"/>
      <c r="F66" s="391"/>
      <c r="G66" s="391"/>
      <c r="H66" s="309"/>
      <c r="I66" s="309"/>
      <c r="J66" s="310"/>
      <c r="K66" s="310"/>
      <c r="L66" s="310"/>
      <c r="M66" s="310"/>
      <c r="N66" s="310"/>
      <c r="O66" s="310"/>
      <c r="P66" s="310"/>
      <c r="Q66" s="309"/>
      <c r="R66" s="311"/>
    </row>
    <row r="67" spans="1:18" s="408" customFormat="1" ht="58.5">
      <c r="A67" s="464" t="s">
        <v>2</v>
      </c>
      <c r="B67" s="464" t="s">
        <v>3</v>
      </c>
      <c r="C67" s="464" t="s">
        <v>4</v>
      </c>
      <c r="D67" s="464" t="s">
        <v>5</v>
      </c>
      <c r="E67" s="464" t="s">
        <v>6</v>
      </c>
      <c r="F67" s="464" t="s">
        <v>7</v>
      </c>
      <c r="G67" s="464" t="s">
        <v>8</v>
      </c>
      <c r="H67" s="464" t="s">
        <v>9</v>
      </c>
      <c r="I67" s="464" t="s">
        <v>10</v>
      </c>
      <c r="J67" s="464" t="s">
        <v>11</v>
      </c>
      <c r="K67" s="464" t="s">
        <v>12</v>
      </c>
      <c r="L67" s="464" t="s">
        <v>13</v>
      </c>
      <c r="M67" s="464" t="s">
        <v>14</v>
      </c>
      <c r="N67" s="464" t="s">
        <v>15</v>
      </c>
      <c r="O67" s="464" t="s">
        <v>16</v>
      </c>
      <c r="P67" s="464" t="s">
        <v>17</v>
      </c>
      <c r="Q67" s="464" t="s">
        <v>18</v>
      </c>
      <c r="R67" s="464" t="s">
        <v>19</v>
      </c>
    </row>
    <row r="68" spans="1:18" ht="68">
      <c r="A68" s="312">
        <v>51</v>
      </c>
      <c r="B68" s="362"/>
      <c r="C68" s="363"/>
      <c r="D68" s="346" t="s">
        <v>3048</v>
      </c>
      <c r="E68" s="376" t="s">
        <v>3150</v>
      </c>
      <c r="F68" s="377" t="s">
        <v>79</v>
      </c>
      <c r="G68" s="376" t="s">
        <v>3151</v>
      </c>
      <c r="H68" s="376" t="s">
        <v>3152</v>
      </c>
      <c r="I68" s="378" t="s">
        <v>78</v>
      </c>
      <c r="J68" s="379" t="s">
        <v>12</v>
      </c>
      <c r="K68" s="379" t="s">
        <v>3153</v>
      </c>
      <c r="L68" s="379" t="s">
        <v>3077</v>
      </c>
      <c r="M68" s="364" t="s">
        <v>3077</v>
      </c>
      <c r="N68" s="364" t="s">
        <v>3077</v>
      </c>
      <c r="O68" s="366">
        <v>400</v>
      </c>
      <c r="P68" s="366"/>
      <c r="Q68" s="366"/>
      <c r="R68" s="348"/>
    </row>
    <row r="69" spans="1:18" ht="34">
      <c r="A69" s="312">
        <v>52</v>
      </c>
      <c r="B69" s="362"/>
      <c r="C69" s="363"/>
      <c r="D69" s="346" t="s">
        <v>3048</v>
      </c>
      <c r="E69" s="376" t="s">
        <v>3150</v>
      </c>
      <c r="F69" s="377" t="s">
        <v>24</v>
      </c>
      <c r="G69" s="376" t="s">
        <v>3154</v>
      </c>
      <c r="H69" s="376" t="s">
        <v>3155</v>
      </c>
      <c r="I69" s="378" t="s">
        <v>35</v>
      </c>
      <c r="J69" s="379" t="s">
        <v>27</v>
      </c>
      <c r="K69" s="379" t="s">
        <v>2994</v>
      </c>
      <c r="L69" s="379" t="s">
        <v>1537</v>
      </c>
      <c r="M69" s="379" t="s">
        <v>1537</v>
      </c>
      <c r="N69" s="379" t="s">
        <v>1537</v>
      </c>
      <c r="O69" s="366"/>
      <c r="P69" s="366"/>
      <c r="Q69" s="366"/>
      <c r="R69" s="348"/>
    </row>
    <row r="70" spans="1:18" ht="51">
      <c r="A70" s="312">
        <v>53</v>
      </c>
      <c r="B70" s="362"/>
      <c r="C70" s="363"/>
      <c r="D70" s="346" t="s">
        <v>3048</v>
      </c>
      <c r="E70" s="346" t="s">
        <v>3156</v>
      </c>
      <c r="F70" s="345" t="s">
        <v>31</v>
      </c>
      <c r="G70" s="376" t="s">
        <v>3157</v>
      </c>
      <c r="H70" s="376" t="s">
        <v>3158</v>
      </c>
      <c r="I70" s="378" t="s">
        <v>26</v>
      </c>
      <c r="J70" s="364" t="s">
        <v>27</v>
      </c>
      <c r="K70" s="363" t="s">
        <v>3159</v>
      </c>
      <c r="L70" s="363" t="s">
        <v>3159</v>
      </c>
      <c r="M70" s="363" t="s">
        <v>3159</v>
      </c>
      <c r="N70" s="363" t="s">
        <v>3159</v>
      </c>
      <c r="O70" s="363">
        <v>20</v>
      </c>
      <c r="P70" s="363"/>
      <c r="Q70" s="363" t="s">
        <v>3160</v>
      </c>
      <c r="R70" s="348"/>
    </row>
    <row r="71" spans="1:18" ht="34">
      <c r="A71" s="312">
        <v>54</v>
      </c>
      <c r="B71" s="362"/>
      <c r="C71" s="363"/>
      <c r="D71" s="346" t="s">
        <v>3048</v>
      </c>
      <c r="E71" s="346" t="s">
        <v>3156</v>
      </c>
      <c r="F71" s="345" t="s">
        <v>31</v>
      </c>
      <c r="G71" s="376" t="s">
        <v>3161</v>
      </c>
      <c r="H71" s="376" t="s">
        <v>3162</v>
      </c>
      <c r="I71" s="378" t="s">
        <v>26</v>
      </c>
      <c r="J71" s="364" t="s">
        <v>27</v>
      </c>
      <c r="K71" s="363" t="s">
        <v>3163</v>
      </c>
      <c r="L71" s="363" t="s">
        <v>3163</v>
      </c>
      <c r="M71" s="363" t="s">
        <v>3163</v>
      </c>
      <c r="N71" s="363" t="s">
        <v>3163</v>
      </c>
      <c r="O71" s="363"/>
      <c r="P71" s="363"/>
      <c r="Q71" s="363"/>
      <c r="R71" s="348"/>
    </row>
    <row r="72" spans="1:18" ht="34">
      <c r="A72" s="312">
        <v>55</v>
      </c>
      <c r="B72" s="362"/>
      <c r="C72" s="363"/>
      <c r="D72" s="346" t="s">
        <v>3048</v>
      </c>
      <c r="E72" s="346" t="s">
        <v>3156</v>
      </c>
      <c r="F72" s="345" t="s">
        <v>31</v>
      </c>
      <c r="G72" s="376" t="s">
        <v>3164</v>
      </c>
      <c r="H72" s="376" t="s">
        <v>3158</v>
      </c>
      <c r="I72" s="378" t="s">
        <v>26</v>
      </c>
      <c r="J72" s="364" t="s">
        <v>27</v>
      </c>
      <c r="K72" s="363" t="s">
        <v>3165</v>
      </c>
      <c r="L72" s="363" t="s">
        <v>3077</v>
      </c>
      <c r="M72" s="363" t="s">
        <v>3077</v>
      </c>
      <c r="N72" s="363" t="s">
        <v>3077</v>
      </c>
      <c r="O72" s="363"/>
      <c r="P72" s="363"/>
      <c r="Q72" s="363"/>
      <c r="R72" s="348"/>
    </row>
    <row r="73" spans="1:18" ht="34">
      <c r="A73" s="312">
        <v>56</v>
      </c>
      <c r="B73" s="362"/>
      <c r="C73" s="363"/>
      <c r="D73" s="346" t="s">
        <v>3048</v>
      </c>
      <c r="E73" s="346" t="s">
        <v>3156</v>
      </c>
      <c r="F73" s="345" t="s">
        <v>31</v>
      </c>
      <c r="G73" s="376" t="s">
        <v>3166</v>
      </c>
      <c r="H73" s="376" t="s">
        <v>3167</v>
      </c>
      <c r="I73" s="363" t="s">
        <v>35</v>
      </c>
      <c r="J73" s="363" t="s">
        <v>27</v>
      </c>
      <c r="K73" s="363" t="s">
        <v>3168</v>
      </c>
      <c r="L73" s="363" t="s">
        <v>3169</v>
      </c>
      <c r="M73" s="363" t="s">
        <v>3168</v>
      </c>
      <c r="N73" s="363" t="s">
        <v>3170</v>
      </c>
      <c r="O73" s="363"/>
      <c r="P73" s="363"/>
      <c r="Q73" s="363"/>
      <c r="R73" s="348"/>
    </row>
    <row r="74" spans="1:18" ht="34">
      <c r="A74" s="312">
        <v>57</v>
      </c>
      <c r="B74" s="362"/>
      <c r="C74" s="363"/>
      <c r="D74" s="346" t="s">
        <v>3048</v>
      </c>
      <c r="E74" s="363" t="s">
        <v>3171</v>
      </c>
      <c r="F74" s="345" t="s">
        <v>31</v>
      </c>
      <c r="G74" s="376" t="s">
        <v>3172</v>
      </c>
      <c r="H74" s="376" t="s">
        <v>3173</v>
      </c>
      <c r="I74" s="346" t="s">
        <v>26</v>
      </c>
      <c r="J74" s="363" t="s">
        <v>27</v>
      </c>
      <c r="K74" s="363" t="s">
        <v>3173</v>
      </c>
      <c r="L74" s="363" t="s">
        <v>3173</v>
      </c>
      <c r="M74" s="363" t="s">
        <v>3173</v>
      </c>
      <c r="N74" s="363" t="s">
        <v>3173</v>
      </c>
      <c r="O74" s="363"/>
      <c r="P74" s="363"/>
      <c r="Q74" s="363"/>
      <c r="R74" s="348"/>
    </row>
    <row r="75" spans="1:18" ht="34">
      <c r="A75" s="312">
        <v>58</v>
      </c>
      <c r="B75" s="362"/>
      <c r="C75" s="363"/>
      <c r="D75" s="346" t="s">
        <v>3048</v>
      </c>
      <c r="E75" s="363" t="s">
        <v>3171</v>
      </c>
      <c r="F75" s="345" t="s">
        <v>31</v>
      </c>
      <c r="G75" s="376" t="s">
        <v>3174</v>
      </c>
      <c r="H75" s="376" t="s">
        <v>3175</v>
      </c>
      <c r="I75" s="363" t="s">
        <v>35</v>
      </c>
      <c r="J75" s="363" t="s">
        <v>27</v>
      </c>
      <c r="K75" s="363"/>
      <c r="L75" s="363"/>
      <c r="M75" s="363"/>
      <c r="N75" s="363"/>
      <c r="O75" s="363"/>
      <c r="P75" s="363"/>
      <c r="Q75" s="363"/>
      <c r="R75" s="348"/>
    </row>
    <row r="76" spans="1:18" ht="51">
      <c r="A76" s="312">
        <v>59</v>
      </c>
      <c r="B76" s="362"/>
      <c r="C76" s="363"/>
      <c r="D76" s="346" t="s">
        <v>3048</v>
      </c>
      <c r="E76" s="363" t="s">
        <v>3171</v>
      </c>
      <c r="F76" s="345" t="s">
        <v>31</v>
      </c>
      <c r="G76" s="376" t="s">
        <v>3176</v>
      </c>
      <c r="H76" s="376" t="s">
        <v>3177</v>
      </c>
      <c r="I76" s="363" t="s">
        <v>35</v>
      </c>
      <c r="J76" s="363" t="s">
        <v>27</v>
      </c>
      <c r="K76" s="363" t="s">
        <v>3178</v>
      </c>
      <c r="L76" s="363" t="s">
        <v>3178</v>
      </c>
      <c r="M76" s="363" t="s">
        <v>3178</v>
      </c>
      <c r="N76" s="363" t="s">
        <v>3178</v>
      </c>
      <c r="O76" s="363"/>
      <c r="P76" s="363"/>
      <c r="Q76" s="363"/>
      <c r="R76" s="348"/>
    </row>
    <row r="77" spans="1:18" ht="34">
      <c r="A77" s="312">
        <v>60</v>
      </c>
      <c r="B77" s="362"/>
      <c r="C77" s="363"/>
      <c r="D77" s="346" t="s">
        <v>3048</v>
      </c>
      <c r="E77" s="363" t="s">
        <v>3179</v>
      </c>
      <c r="F77" s="345" t="s">
        <v>79</v>
      </c>
      <c r="G77" s="376" t="s">
        <v>3180</v>
      </c>
      <c r="H77" s="376" t="s">
        <v>3181</v>
      </c>
      <c r="I77" s="363" t="s">
        <v>35</v>
      </c>
      <c r="J77" s="363" t="s">
        <v>12</v>
      </c>
      <c r="K77" s="363" t="s">
        <v>3182</v>
      </c>
      <c r="L77" s="363"/>
      <c r="M77" s="363"/>
      <c r="N77" s="363"/>
      <c r="O77" s="363"/>
      <c r="P77" s="363"/>
      <c r="Q77" s="363"/>
      <c r="R77" s="348"/>
    </row>
    <row r="78" spans="1:18" ht="17">
      <c r="A78" s="312">
        <v>61</v>
      </c>
      <c r="B78" s="362"/>
      <c r="C78" s="363"/>
      <c r="D78" s="346" t="s">
        <v>3048</v>
      </c>
      <c r="E78" s="363" t="s">
        <v>3183</v>
      </c>
      <c r="F78" s="345" t="s">
        <v>255</v>
      </c>
      <c r="G78" s="376" t="s">
        <v>3184</v>
      </c>
      <c r="H78" s="376" t="s">
        <v>3185</v>
      </c>
      <c r="I78" s="363" t="s">
        <v>35</v>
      </c>
      <c r="J78" s="363" t="s">
        <v>27</v>
      </c>
      <c r="K78" s="363" t="s">
        <v>3186</v>
      </c>
      <c r="L78" s="363" t="s">
        <v>3187</v>
      </c>
      <c r="M78" s="363" t="s">
        <v>3188</v>
      </c>
      <c r="N78" s="363" t="s">
        <v>3189</v>
      </c>
      <c r="O78" s="363"/>
      <c r="P78" s="363"/>
      <c r="Q78" s="363"/>
      <c r="R78" s="348"/>
    </row>
    <row r="79" spans="1:18" ht="34">
      <c r="A79" s="312">
        <v>62</v>
      </c>
      <c r="B79" s="362"/>
      <c r="C79" s="363"/>
      <c r="D79" s="346" t="s">
        <v>3048</v>
      </c>
      <c r="E79" s="363" t="s">
        <v>3183</v>
      </c>
      <c r="F79" s="345" t="s">
        <v>255</v>
      </c>
      <c r="G79" s="376" t="s">
        <v>3190</v>
      </c>
      <c r="H79" s="376" t="s">
        <v>3191</v>
      </c>
      <c r="I79" s="363" t="s">
        <v>35</v>
      </c>
      <c r="J79" s="363" t="s">
        <v>12</v>
      </c>
      <c r="K79" s="363" t="s">
        <v>3192</v>
      </c>
      <c r="L79" s="363"/>
      <c r="M79" s="363"/>
      <c r="N79" s="363"/>
      <c r="O79" s="363"/>
      <c r="P79" s="363"/>
      <c r="Q79" s="363"/>
      <c r="R79" s="348"/>
    </row>
    <row r="80" spans="1:18" ht="34">
      <c r="A80" s="312">
        <v>63</v>
      </c>
      <c r="B80" s="362"/>
      <c r="C80" s="363"/>
      <c r="D80" s="346" t="s">
        <v>3048</v>
      </c>
      <c r="E80" s="363" t="s">
        <v>3183</v>
      </c>
      <c r="F80" s="363" t="s">
        <v>24</v>
      </c>
      <c r="G80" s="376" t="s">
        <v>3193</v>
      </c>
      <c r="H80" s="376" t="s">
        <v>3194</v>
      </c>
      <c r="I80" s="363" t="s">
        <v>35</v>
      </c>
      <c r="J80" s="363" t="s">
        <v>27</v>
      </c>
      <c r="K80" s="363" t="s">
        <v>3195</v>
      </c>
      <c r="L80" s="363" t="s">
        <v>1657</v>
      </c>
      <c r="M80" s="363" t="s">
        <v>3196</v>
      </c>
      <c r="N80" s="363" t="s">
        <v>3196</v>
      </c>
      <c r="O80" s="363"/>
      <c r="P80" s="363"/>
      <c r="Q80" s="363"/>
      <c r="R80" s="348"/>
    </row>
    <row r="81" spans="1:18" ht="40">
      <c r="A81" s="405" t="s">
        <v>3197</v>
      </c>
      <c r="B81" s="309"/>
      <c r="C81" s="309"/>
      <c r="D81" s="391"/>
      <c r="E81" s="391"/>
      <c r="F81" s="391"/>
      <c r="G81" s="391"/>
      <c r="H81" s="309"/>
      <c r="I81" s="391"/>
      <c r="J81" s="310"/>
      <c r="K81" s="391"/>
      <c r="L81" s="310"/>
      <c r="M81" s="310"/>
      <c r="N81" s="310"/>
      <c r="O81" s="310"/>
      <c r="P81" s="310"/>
      <c r="Q81" s="309"/>
      <c r="R81" s="311"/>
    </row>
    <row r="82" spans="1:18" s="408" customFormat="1" ht="58.5">
      <c r="A82" s="464" t="s">
        <v>2</v>
      </c>
      <c r="B82" s="464" t="s">
        <v>3</v>
      </c>
      <c r="C82" s="464" t="s">
        <v>4</v>
      </c>
      <c r="D82" s="464" t="s">
        <v>5</v>
      </c>
      <c r="E82" s="464" t="s">
        <v>6</v>
      </c>
      <c r="F82" s="464" t="s">
        <v>7</v>
      </c>
      <c r="G82" s="464" t="s">
        <v>8</v>
      </c>
      <c r="H82" s="464" t="s">
        <v>9</v>
      </c>
      <c r="I82" s="464" t="s">
        <v>10</v>
      </c>
      <c r="J82" s="464" t="s">
        <v>11</v>
      </c>
      <c r="K82" s="464" t="s">
        <v>12</v>
      </c>
      <c r="L82" s="464" t="s">
        <v>13</v>
      </c>
      <c r="M82" s="464" t="s">
        <v>14</v>
      </c>
      <c r="N82" s="464" t="s">
        <v>15</v>
      </c>
      <c r="O82" s="464" t="s">
        <v>16</v>
      </c>
      <c r="P82" s="464" t="s">
        <v>17</v>
      </c>
      <c r="Q82" s="464" t="s">
        <v>18</v>
      </c>
      <c r="R82" s="464" t="s">
        <v>19</v>
      </c>
    </row>
    <row r="83" spans="1:18" ht="51">
      <c r="A83" s="312">
        <v>64</v>
      </c>
      <c r="B83" s="362" t="s">
        <v>314</v>
      </c>
      <c r="C83" s="363"/>
      <c r="D83" s="346" t="s">
        <v>3198</v>
      </c>
      <c r="E83" s="346" t="s">
        <v>3199</v>
      </c>
      <c r="F83" s="346" t="s">
        <v>31</v>
      </c>
      <c r="G83" s="346" t="s">
        <v>3200</v>
      </c>
      <c r="H83" s="346" t="s">
        <v>3201</v>
      </c>
      <c r="I83" s="365" t="s">
        <v>35</v>
      </c>
      <c r="J83" s="364" t="s">
        <v>14</v>
      </c>
      <c r="K83" s="364" t="s">
        <v>3202</v>
      </c>
      <c r="L83" s="364" t="s">
        <v>1992</v>
      </c>
      <c r="M83" s="364" t="s">
        <v>3203</v>
      </c>
      <c r="N83" s="364"/>
      <c r="O83" s="366"/>
      <c r="P83" s="366"/>
      <c r="Q83" s="366"/>
      <c r="R83" s="366"/>
    </row>
    <row r="84" spans="1:18" ht="51">
      <c r="A84" s="312">
        <v>65</v>
      </c>
      <c r="B84" s="362" t="s">
        <v>314</v>
      </c>
      <c r="C84" s="363"/>
      <c r="D84" s="346" t="s">
        <v>3198</v>
      </c>
      <c r="E84" s="346" t="s">
        <v>3199</v>
      </c>
      <c r="F84" s="346" t="s">
        <v>31</v>
      </c>
      <c r="G84" s="346" t="s">
        <v>3204</v>
      </c>
      <c r="H84" s="346" t="s">
        <v>3205</v>
      </c>
      <c r="I84" s="365" t="s">
        <v>35</v>
      </c>
      <c r="J84" s="364" t="s">
        <v>12</v>
      </c>
      <c r="K84" s="364" t="s">
        <v>1992</v>
      </c>
      <c r="L84" s="364" t="s">
        <v>3203</v>
      </c>
      <c r="M84" s="364"/>
      <c r="N84" s="364"/>
      <c r="O84" s="366"/>
      <c r="P84" s="366"/>
      <c r="Q84" s="346"/>
      <c r="R84" s="366"/>
    </row>
    <row r="85" spans="1:18" ht="51">
      <c r="A85" s="312">
        <v>66</v>
      </c>
      <c r="B85" s="362" t="s">
        <v>314</v>
      </c>
      <c r="C85" s="363"/>
      <c r="D85" s="346" t="s">
        <v>3198</v>
      </c>
      <c r="E85" s="346" t="s">
        <v>3199</v>
      </c>
      <c r="F85" s="346" t="s">
        <v>31</v>
      </c>
      <c r="G85" s="346" t="s">
        <v>3206</v>
      </c>
      <c r="H85" s="346" t="s">
        <v>3207</v>
      </c>
      <c r="I85" s="365" t="s">
        <v>35</v>
      </c>
      <c r="J85" s="364" t="s">
        <v>14</v>
      </c>
      <c r="K85" s="364" t="s">
        <v>1992</v>
      </c>
      <c r="L85" s="364" t="s">
        <v>1992</v>
      </c>
      <c r="M85" s="364" t="s">
        <v>3208</v>
      </c>
      <c r="N85" s="364" t="s">
        <v>1992</v>
      </c>
      <c r="O85" s="366"/>
      <c r="P85" s="366"/>
      <c r="Q85" s="366"/>
      <c r="R85" s="366"/>
    </row>
    <row r="86" spans="1:18" ht="51">
      <c r="A86" s="312">
        <v>67</v>
      </c>
      <c r="B86" s="362" t="s">
        <v>314</v>
      </c>
      <c r="C86" s="363"/>
      <c r="D86" s="346" t="s">
        <v>3198</v>
      </c>
      <c r="E86" s="346" t="s">
        <v>3199</v>
      </c>
      <c r="F86" s="346" t="s">
        <v>79</v>
      </c>
      <c r="G86" s="346" t="s">
        <v>3209</v>
      </c>
      <c r="H86" s="346" t="s">
        <v>3210</v>
      </c>
      <c r="I86" s="365" t="s">
        <v>35</v>
      </c>
      <c r="J86" s="364" t="s">
        <v>13</v>
      </c>
      <c r="K86" s="364" t="s">
        <v>3202</v>
      </c>
      <c r="L86" s="364" t="s">
        <v>3211</v>
      </c>
      <c r="M86" s="364"/>
      <c r="N86" s="364"/>
      <c r="O86" s="366"/>
      <c r="P86" s="366"/>
      <c r="Q86" s="366"/>
      <c r="R86" s="366"/>
    </row>
    <row r="87" spans="1:18" ht="51">
      <c r="A87" s="312">
        <v>68</v>
      </c>
      <c r="B87" s="362" t="s">
        <v>314</v>
      </c>
      <c r="C87" s="363"/>
      <c r="D87" s="346" t="s">
        <v>3198</v>
      </c>
      <c r="E87" s="346" t="s">
        <v>3199</v>
      </c>
      <c r="F87" s="346" t="s">
        <v>24</v>
      </c>
      <c r="G87" s="346" t="s">
        <v>3212</v>
      </c>
      <c r="H87" s="346" t="s">
        <v>3213</v>
      </c>
      <c r="I87" s="365" t="s">
        <v>35</v>
      </c>
      <c r="J87" s="364" t="s">
        <v>14</v>
      </c>
      <c r="K87" s="364" t="s">
        <v>3214</v>
      </c>
      <c r="L87" s="364" t="s">
        <v>3215</v>
      </c>
      <c r="M87" s="364" t="s">
        <v>3216</v>
      </c>
      <c r="N87" s="364"/>
      <c r="O87" s="366"/>
      <c r="P87" s="366"/>
      <c r="Q87" s="366"/>
      <c r="R87" s="366"/>
    </row>
    <row r="88" spans="1:18" ht="51">
      <c r="A88" s="312">
        <v>69</v>
      </c>
      <c r="B88" s="362" t="s">
        <v>314</v>
      </c>
      <c r="C88" s="363"/>
      <c r="D88" s="346" t="s">
        <v>3198</v>
      </c>
      <c r="E88" s="346" t="s">
        <v>3199</v>
      </c>
      <c r="F88" s="346" t="s">
        <v>24</v>
      </c>
      <c r="G88" s="346" t="s">
        <v>3217</v>
      </c>
      <c r="H88" s="346" t="s">
        <v>3218</v>
      </c>
      <c r="I88" s="365" t="s">
        <v>35</v>
      </c>
      <c r="J88" s="364" t="s">
        <v>14</v>
      </c>
      <c r="K88" s="364" t="s">
        <v>3219</v>
      </c>
      <c r="L88" s="364" t="s">
        <v>3220</v>
      </c>
      <c r="M88" s="364" t="s">
        <v>3221</v>
      </c>
      <c r="N88" s="364"/>
      <c r="O88" s="366"/>
      <c r="P88" s="366"/>
      <c r="Q88" s="366"/>
      <c r="R88" s="366"/>
    </row>
    <row r="89" spans="1:18" ht="51">
      <c r="A89" s="312">
        <v>70</v>
      </c>
      <c r="B89" s="362" t="s">
        <v>314</v>
      </c>
      <c r="C89" s="363"/>
      <c r="D89" s="346" t="s">
        <v>3198</v>
      </c>
      <c r="E89" s="346" t="s">
        <v>3199</v>
      </c>
      <c r="F89" s="346" t="s">
        <v>79</v>
      </c>
      <c r="G89" s="346" t="s">
        <v>3222</v>
      </c>
      <c r="H89" s="346" t="s">
        <v>3223</v>
      </c>
      <c r="I89" s="365" t="s">
        <v>35</v>
      </c>
      <c r="J89" s="364" t="s">
        <v>14</v>
      </c>
      <c r="K89" s="364"/>
      <c r="L89" s="364"/>
      <c r="M89" s="364" t="s">
        <v>3224</v>
      </c>
      <c r="N89" s="364"/>
      <c r="O89" s="366"/>
      <c r="P89" s="366"/>
      <c r="Q89" s="366"/>
      <c r="R89" s="366"/>
    </row>
    <row r="90" spans="1:18" ht="51">
      <c r="A90" s="312">
        <v>71</v>
      </c>
      <c r="B90" s="362" t="s">
        <v>314</v>
      </c>
      <c r="C90" s="363"/>
      <c r="D90" s="346" t="s">
        <v>3198</v>
      </c>
      <c r="E90" s="346" t="s">
        <v>3199</v>
      </c>
      <c r="F90" s="346" t="s">
        <v>24</v>
      </c>
      <c r="G90" s="346" t="s">
        <v>3225</v>
      </c>
      <c r="H90" s="346" t="s">
        <v>3226</v>
      </c>
      <c r="I90" s="365" t="s">
        <v>35</v>
      </c>
      <c r="J90" s="364" t="s">
        <v>14</v>
      </c>
      <c r="K90" s="364" t="s">
        <v>3227</v>
      </c>
      <c r="L90" s="364" t="s">
        <v>3228</v>
      </c>
      <c r="M90" s="364" t="s">
        <v>3224</v>
      </c>
      <c r="N90" s="364"/>
      <c r="O90" s="366"/>
      <c r="P90" s="366"/>
      <c r="Q90" s="366"/>
      <c r="R90" s="366"/>
    </row>
    <row r="91" spans="1:18" ht="51">
      <c r="A91" s="312">
        <v>72</v>
      </c>
      <c r="B91" s="362" t="s">
        <v>314</v>
      </c>
      <c r="C91" s="363"/>
      <c r="D91" s="346" t="s">
        <v>3198</v>
      </c>
      <c r="E91" s="346" t="s">
        <v>3199</v>
      </c>
      <c r="F91" s="346" t="s">
        <v>79</v>
      </c>
      <c r="G91" s="346" t="s">
        <v>3229</v>
      </c>
      <c r="H91" s="346" t="s">
        <v>3230</v>
      </c>
      <c r="I91" s="365" t="s">
        <v>35</v>
      </c>
      <c r="J91" s="364" t="s">
        <v>14</v>
      </c>
      <c r="K91" s="364" t="s">
        <v>1992</v>
      </c>
      <c r="L91" s="364" t="s">
        <v>1992</v>
      </c>
      <c r="M91" s="364" t="s">
        <v>3208</v>
      </c>
      <c r="N91" s="364"/>
      <c r="O91" s="366"/>
      <c r="P91" s="366"/>
      <c r="Q91" s="366"/>
      <c r="R91" s="366"/>
    </row>
    <row r="92" spans="1:18" ht="51">
      <c r="A92" s="312">
        <v>73</v>
      </c>
      <c r="B92" s="362" t="s">
        <v>314</v>
      </c>
      <c r="C92" s="363"/>
      <c r="D92" s="346" t="s">
        <v>3198</v>
      </c>
      <c r="E92" s="346" t="s">
        <v>3199</v>
      </c>
      <c r="F92" s="346" t="s">
        <v>79</v>
      </c>
      <c r="G92" s="346" t="s">
        <v>3231</v>
      </c>
      <c r="H92" s="346" t="s">
        <v>3232</v>
      </c>
      <c r="I92" s="365" t="s">
        <v>35</v>
      </c>
      <c r="J92" s="364" t="s">
        <v>13</v>
      </c>
      <c r="K92" s="364" t="s">
        <v>3233</v>
      </c>
      <c r="L92" s="364" t="s">
        <v>3234</v>
      </c>
      <c r="M92" s="364"/>
      <c r="N92" s="364"/>
      <c r="O92" s="366"/>
      <c r="P92" s="366"/>
      <c r="Q92" s="366"/>
      <c r="R92" s="366"/>
    </row>
    <row r="93" spans="1:18" ht="51">
      <c r="A93" s="312">
        <v>74</v>
      </c>
      <c r="B93" s="362" t="s">
        <v>314</v>
      </c>
      <c r="C93" s="363"/>
      <c r="D93" s="346" t="s">
        <v>3198</v>
      </c>
      <c r="E93" s="346" t="s">
        <v>3199</v>
      </c>
      <c r="F93" s="346" t="s">
        <v>79</v>
      </c>
      <c r="G93" s="346" t="s">
        <v>3235</v>
      </c>
      <c r="H93" s="346" t="s">
        <v>3236</v>
      </c>
      <c r="I93" s="365" t="s">
        <v>35</v>
      </c>
      <c r="J93" s="364" t="s">
        <v>14</v>
      </c>
      <c r="K93" s="364"/>
      <c r="L93" s="364" t="s">
        <v>3237</v>
      </c>
      <c r="M93" s="364" t="s">
        <v>3238</v>
      </c>
      <c r="N93" s="364"/>
      <c r="O93" s="366"/>
      <c r="P93" s="366"/>
      <c r="Q93" s="366"/>
      <c r="R93" s="366"/>
    </row>
    <row r="94" spans="1:18" ht="51">
      <c r="A94" s="312">
        <v>75</v>
      </c>
      <c r="B94" s="362" t="s">
        <v>314</v>
      </c>
      <c r="C94" s="363"/>
      <c r="D94" s="346" t="s">
        <v>3198</v>
      </c>
      <c r="E94" s="346" t="s">
        <v>3199</v>
      </c>
      <c r="F94" s="346" t="s">
        <v>79</v>
      </c>
      <c r="G94" s="346" t="s">
        <v>1924</v>
      </c>
      <c r="H94" s="346" t="s">
        <v>3239</v>
      </c>
      <c r="I94" s="365" t="s">
        <v>26</v>
      </c>
      <c r="J94" s="364" t="s">
        <v>15</v>
      </c>
      <c r="K94" s="364"/>
      <c r="L94" s="364"/>
      <c r="M94" s="364"/>
      <c r="N94" s="364"/>
      <c r="O94" s="366"/>
      <c r="P94" s="366"/>
      <c r="Q94" s="366"/>
      <c r="R94" s="366"/>
    </row>
    <row r="95" spans="1:18" ht="51">
      <c r="A95" s="312">
        <v>76</v>
      </c>
      <c r="B95" s="362" t="s">
        <v>314</v>
      </c>
      <c r="C95" s="363"/>
      <c r="D95" s="346" t="s">
        <v>3240</v>
      </c>
      <c r="E95" s="346" t="s">
        <v>3241</v>
      </c>
      <c r="F95" s="346" t="s">
        <v>31</v>
      </c>
      <c r="G95" s="346" t="s">
        <v>3242</v>
      </c>
      <c r="H95" s="346" t="s">
        <v>3243</v>
      </c>
      <c r="I95" s="365" t="s">
        <v>35</v>
      </c>
      <c r="J95" s="364" t="s">
        <v>27</v>
      </c>
      <c r="K95" s="364" t="s">
        <v>3244</v>
      </c>
      <c r="L95" s="364" t="s">
        <v>3244</v>
      </c>
      <c r="M95" s="364" t="s">
        <v>3244</v>
      </c>
      <c r="N95" s="364" t="s">
        <v>3244</v>
      </c>
      <c r="O95" s="366"/>
      <c r="P95" s="366"/>
      <c r="Q95" s="346"/>
      <c r="R95" s="366"/>
    </row>
    <row r="96" spans="1:18" ht="51">
      <c r="A96" s="312">
        <v>77</v>
      </c>
      <c r="B96" s="362" t="s">
        <v>314</v>
      </c>
      <c r="C96" s="363"/>
      <c r="D96" s="346" t="s">
        <v>3240</v>
      </c>
      <c r="E96" s="346" t="s">
        <v>3241</v>
      </c>
      <c r="F96" s="346" t="s">
        <v>79</v>
      </c>
      <c r="G96" s="363" t="s">
        <v>3245</v>
      </c>
      <c r="H96" s="363" t="s">
        <v>3246</v>
      </c>
      <c r="I96" s="365" t="s">
        <v>35</v>
      </c>
      <c r="J96" s="364" t="s">
        <v>12</v>
      </c>
      <c r="K96" s="363"/>
      <c r="L96" s="363"/>
      <c r="M96" s="363"/>
      <c r="N96" s="363"/>
      <c r="O96" s="363"/>
      <c r="P96" s="363"/>
      <c r="Q96" s="363"/>
      <c r="R96" s="348"/>
    </row>
    <row r="97" spans="1:18" ht="51">
      <c r="A97" s="312">
        <v>78</v>
      </c>
      <c r="B97" s="362" t="s">
        <v>314</v>
      </c>
      <c r="C97" s="363"/>
      <c r="D97" s="346" t="s">
        <v>3240</v>
      </c>
      <c r="E97" s="346" t="s">
        <v>3241</v>
      </c>
      <c r="F97" s="346" t="s">
        <v>79</v>
      </c>
      <c r="G97" s="363" t="s">
        <v>3247</v>
      </c>
      <c r="H97" s="363" t="s">
        <v>3248</v>
      </c>
      <c r="I97" s="365" t="s">
        <v>35</v>
      </c>
      <c r="J97" s="364" t="s">
        <v>27</v>
      </c>
      <c r="K97" s="363" t="s">
        <v>3249</v>
      </c>
      <c r="L97" s="363"/>
      <c r="M97" s="363" t="s">
        <v>3249</v>
      </c>
      <c r="N97" s="363"/>
      <c r="O97" s="363">
        <v>15</v>
      </c>
      <c r="P97" s="409">
        <v>1210000490</v>
      </c>
      <c r="Q97" s="363"/>
      <c r="R97" s="348"/>
    </row>
    <row r="98" spans="1:18" ht="51">
      <c r="A98" s="312">
        <v>79</v>
      </c>
      <c r="B98" s="362" t="s">
        <v>314</v>
      </c>
      <c r="C98" s="363"/>
      <c r="D98" s="346" t="s">
        <v>3240</v>
      </c>
      <c r="E98" s="346" t="s">
        <v>3241</v>
      </c>
      <c r="F98" s="346" t="s">
        <v>79</v>
      </c>
      <c r="G98" s="363" t="s">
        <v>3250</v>
      </c>
      <c r="H98" s="363" t="s">
        <v>3251</v>
      </c>
      <c r="I98" s="365" t="s">
        <v>35</v>
      </c>
      <c r="J98" s="364" t="s">
        <v>12</v>
      </c>
      <c r="K98" s="363" t="s">
        <v>3252</v>
      </c>
      <c r="L98" s="363"/>
      <c r="M98" s="363"/>
      <c r="N98" s="363"/>
      <c r="O98" s="363"/>
      <c r="P98" s="363"/>
      <c r="Q98" s="363"/>
      <c r="R98" s="348"/>
    </row>
    <row r="99" spans="1:18" ht="51">
      <c r="A99" s="312">
        <v>80</v>
      </c>
      <c r="B99" s="362" t="s">
        <v>314</v>
      </c>
      <c r="C99" s="363"/>
      <c r="D99" s="346" t="s">
        <v>3240</v>
      </c>
      <c r="E99" s="346" t="s">
        <v>3241</v>
      </c>
      <c r="F99" s="346" t="s">
        <v>79</v>
      </c>
      <c r="G99" s="363" t="s">
        <v>3253</v>
      </c>
      <c r="H99" s="363" t="s">
        <v>3251</v>
      </c>
      <c r="I99" s="365" t="s">
        <v>35</v>
      </c>
      <c r="J99" s="364" t="s">
        <v>12</v>
      </c>
      <c r="K99" s="363" t="s">
        <v>3252</v>
      </c>
      <c r="L99" s="363"/>
      <c r="M99" s="363"/>
      <c r="N99" s="363"/>
      <c r="O99" s="363"/>
      <c r="P99" s="363"/>
      <c r="Q99" s="363"/>
      <c r="R99" s="348"/>
    </row>
    <row r="100" spans="1:18" ht="51">
      <c r="A100" s="312">
        <v>81</v>
      </c>
      <c r="B100" s="362" t="s">
        <v>314</v>
      </c>
      <c r="C100" s="363"/>
      <c r="D100" s="346" t="s">
        <v>3240</v>
      </c>
      <c r="E100" s="346" t="s">
        <v>3241</v>
      </c>
      <c r="F100" s="346" t="s">
        <v>79</v>
      </c>
      <c r="G100" s="363" t="s">
        <v>3254</v>
      </c>
      <c r="H100" s="363" t="s">
        <v>3255</v>
      </c>
      <c r="I100" s="365" t="s">
        <v>35</v>
      </c>
      <c r="J100" s="364" t="s">
        <v>15</v>
      </c>
      <c r="K100" s="363"/>
      <c r="L100" s="363"/>
      <c r="M100" s="363"/>
      <c r="N100" s="363"/>
      <c r="O100" s="363"/>
      <c r="P100" s="363"/>
      <c r="Q100" s="363"/>
      <c r="R100" s="348"/>
    </row>
    <row r="101" spans="1:18" ht="51">
      <c r="A101" s="312">
        <v>82</v>
      </c>
      <c r="B101" s="362" t="s">
        <v>314</v>
      </c>
      <c r="C101" s="363"/>
      <c r="D101" s="346" t="s">
        <v>3240</v>
      </c>
      <c r="E101" s="346" t="s">
        <v>3241</v>
      </c>
      <c r="F101" s="346" t="s">
        <v>79</v>
      </c>
      <c r="G101" s="363" t="s">
        <v>3256</v>
      </c>
      <c r="H101" s="363" t="s">
        <v>3257</v>
      </c>
      <c r="I101" s="365" t="s">
        <v>35</v>
      </c>
      <c r="J101" s="364" t="s">
        <v>13</v>
      </c>
      <c r="K101" s="363" t="s">
        <v>3258</v>
      </c>
      <c r="L101" s="363" t="s">
        <v>3259</v>
      </c>
      <c r="M101" s="363"/>
      <c r="N101" s="363"/>
      <c r="O101" s="363"/>
      <c r="P101" s="363"/>
      <c r="Q101" s="363"/>
      <c r="R101" s="348"/>
    </row>
    <row r="102" spans="1:18" ht="51">
      <c r="A102" s="312">
        <v>83</v>
      </c>
      <c r="B102" s="362" t="s">
        <v>314</v>
      </c>
      <c r="C102" s="363"/>
      <c r="D102" s="346" t="s">
        <v>3260</v>
      </c>
      <c r="E102" s="346" t="s">
        <v>3261</v>
      </c>
      <c r="F102" s="346" t="s">
        <v>79</v>
      </c>
      <c r="G102" s="363" t="s">
        <v>3262</v>
      </c>
      <c r="H102" s="363" t="s">
        <v>3263</v>
      </c>
      <c r="I102" s="365" t="s">
        <v>35</v>
      </c>
      <c r="J102" s="364" t="s">
        <v>15</v>
      </c>
      <c r="K102" s="363"/>
      <c r="L102" s="363"/>
      <c r="M102" s="363"/>
      <c r="N102" s="363"/>
      <c r="O102" s="363"/>
      <c r="P102" s="363"/>
      <c r="Q102" s="363"/>
      <c r="R102" s="348"/>
    </row>
    <row r="103" spans="1:18" ht="51">
      <c r="A103" s="312">
        <v>84</v>
      </c>
      <c r="B103" s="362" t="s">
        <v>314</v>
      </c>
      <c r="C103" s="363"/>
      <c r="D103" s="346" t="s">
        <v>3260</v>
      </c>
      <c r="E103" s="346" t="s">
        <v>3264</v>
      </c>
      <c r="F103" s="346" t="s">
        <v>79</v>
      </c>
      <c r="G103" s="363" t="s">
        <v>3265</v>
      </c>
      <c r="H103" s="363" t="s">
        <v>3266</v>
      </c>
      <c r="I103" s="365" t="s">
        <v>78</v>
      </c>
      <c r="J103" s="364" t="s">
        <v>27</v>
      </c>
      <c r="K103" s="363" t="s">
        <v>3267</v>
      </c>
      <c r="L103" s="363" t="s">
        <v>3268</v>
      </c>
      <c r="M103" s="363" t="s">
        <v>50</v>
      </c>
      <c r="N103" s="363" t="s">
        <v>50</v>
      </c>
      <c r="O103" s="363"/>
      <c r="P103" s="363"/>
      <c r="Q103" s="363"/>
      <c r="R103" s="348"/>
    </row>
    <row r="104" spans="1:18" ht="51">
      <c r="A104" s="312">
        <v>85</v>
      </c>
      <c r="B104" s="362" t="s">
        <v>314</v>
      </c>
      <c r="C104" s="363"/>
      <c r="D104" s="363" t="s">
        <v>3269</v>
      </c>
      <c r="E104" s="363" t="s">
        <v>3270</v>
      </c>
      <c r="F104" s="346" t="s">
        <v>79</v>
      </c>
      <c r="G104" s="363" t="s">
        <v>3271</v>
      </c>
      <c r="H104" s="363" t="s">
        <v>3272</v>
      </c>
      <c r="I104" s="365" t="s">
        <v>26</v>
      </c>
      <c r="J104" s="364" t="s">
        <v>27</v>
      </c>
      <c r="K104" s="363" t="s">
        <v>3273</v>
      </c>
      <c r="L104" s="363" t="s">
        <v>3274</v>
      </c>
      <c r="M104" s="363" t="s">
        <v>3274</v>
      </c>
      <c r="N104" s="363" t="s">
        <v>3274</v>
      </c>
      <c r="O104" s="363"/>
      <c r="P104" s="363"/>
      <c r="Q104" s="363"/>
      <c r="R104" s="348"/>
    </row>
    <row r="105" spans="1:18" ht="51">
      <c r="A105" s="312">
        <v>86</v>
      </c>
      <c r="B105" s="362" t="s">
        <v>314</v>
      </c>
      <c r="C105" s="363"/>
      <c r="D105" s="363" t="s">
        <v>3269</v>
      </c>
      <c r="E105" s="363" t="s">
        <v>3270</v>
      </c>
      <c r="F105" s="346" t="s">
        <v>31</v>
      </c>
      <c r="G105" s="363" t="s">
        <v>3275</v>
      </c>
      <c r="H105" s="363" t="s">
        <v>3276</v>
      </c>
      <c r="I105" s="365" t="s">
        <v>78</v>
      </c>
      <c r="J105" s="364" t="s">
        <v>27</v>
      </c>
      <c r="K105" s="363" t="s">
        <v>3277</v>
      </c>
      <c r="L105" s="363" t="s">
        <v>3277</v>
      </c>
      <c r="M105" s="363" t="s">
        <v>3277</v>
      </c>
      <c r="N105" s="363" t="s">
        <v>3277</v>
      </c>
      <c r="O105" s="363"/>
      <c r="P105" s="363"/>
      <c r="Q105" s="363"/>
      <c r="R105" s="348"/>
    </row>
    <row r="106" spans="1:18" ht="51">
      <c r="A106" s="312">
        <v>87</v>
      </c>
      <c r="B106" s="362" t="s">
        <v>314</v>
      </c>
      <c r="C106" s="363"/>
      <c r="D106" s="363" t="s">
        <v>3269</v>
      </c>
      <c r="E106" s="363" t="s">
        <v>3270</v>
      </c>
      <c r="F106" s="346" t="s">
        <v>79</v>
      </c>
      <c r="G106" s="363" t="s">
        <v>3278</v>
      </c>
      <c r="H106" s="363" t="s">
        <v>3279</v>
      </c>
      <c r="I106" s="365" t="s">
        <v>78</v>
      </c>
      <c r="J106" s="364" t="s">
        <v>27</v>
      </c>
      <c r="K106" s="363" t="s">
        <v>3280</v>
      </c>
      <c r="L106" s="363" t="s">
        <v>3281</v>
      </c>
      <c r="M106" s="363" t="s">
        <v>50</v>
      </c>
      <c r="N106" s="363" t="s">
        <v>1508</v>
      </c>
      <c r="O106" s="363"/>
      <c r="P106" s="363"/>
      <c r="Q106" s="363"/>
      <c r="R106" s="348"/>
    </row>
    <row r="107" spans="1:18" ht="51">
      <c r="A107" s="312">
        <v>88</v>
      </c>
      <c r="B107" s="362" t="s">
        <v>314</v>
      </c>
      <c r="C107" s="363"/>
      <c r="D107" s="363" t="s">
        <v>3269</v>
      </c>
      <c r="E107" s="363" t="s">
        <v>3270</v>
      </c>
      <c r="F107" s="346" t="s">
        <v>79</v>
      </c>
      <c r="G107" s="363" t="s">
        <v>3282</v>
      </c>
      <c r="H107" s="363" t="s">
        <v>3283</v>
      </c>
      <c r="I107" s="365" t="s">
        <v>35</v>
      </c>
      <c r="J107" s="364" t="s">
        <v>15</v>
      </c>
      <c r="K107" s="363"/>
      <c r="L107" s="363"/>
      <c r="M107" s="363"/>
      <c r="N107" s="363"/>
      <c r="O107" s="363"/>
      <c r="P107" s="363"/>
      <c r="Q107" s="363"/>
      <c r="R107" s="348"/>
    </row>
    <row r="108" spans="1:18" ht="51">
      <c r="A108" s="312">
        <v>89</v>
      </c>
      <c r="B108" s="362" t="s">
        <v>314</v>
      </c>
      <c r="C108" s="363"/>
      <c r="D108" s="363" t="s">
        <v>3269</v>
      </c>
      <c r="E108" s="363" t="s">
        <v>3270</v>
      </c>
      <c r="F108" s="346" t="s">
        <v>79</v>
      </c>
      <c r="G108" s="363" t="s">
        <v>3284</v>
      </c>
      <c r="H108" s="363" t="s">
        <v>3285</v>
      </c>
      <c r="I108" s="365" t="s">
        <v>35</v>
      </c>
      <c r="J108" s="364" t="s">
        <v>13</v>
      </c>
      <c r="K108" s="363"/>
      <c r="L108" s="363"/>
      <c r="M108" s="363"/>
      <c r="N108" s="363"/>
      <c r="O108" s="363"/>
      <c r="P108" s="363"/>
      <c r="Q108" s="363"/>
      <c r="R108" s="348"/>
    </row>
    <row r="109" spans="1:18" ht="51">
      <c r="A109" s="312">
        <v>90</v>
      </c>
      <c r="B109" s="362" t="s">
        <v>314</v>
      </c>
      <c r="C109" s="363"/>
      <c r="D109" s="363" t="s">
        <v>3269</v>
      </c>
      <c r="E109" s="363" t="s">
        <v>3270</v>
      </c>
      <c r="F109" s="346" t="s">
        <v>79</v>
      </c>
      <c r="G109" s="363" t="s">
        <v>3286</v>
      </c>
      <c r="H109" s="363" t="s">
        <v>3287</v>
      </c>
      <c r="I109" s="365" t="s">
        <v>35</v>
      </c>
      <c r="J109" s="364" t="s">
        <v>15</v>
      </c>
      <c r="K109" s="363"/>
      <c r="L109" s="363"/>
      <c r="M109" s="363"/>
      <c r="N109" s="363"/>
      <c r="O109" s="363"/>
      <c r="P109" s="363"/>
      <c r="Q109" s="363"/>
      <c r="R109" s="348"/>
    </row>
    <row r="110" spans="1:18" ht="51">
      <c r="A110" s="312">
        <v>91</v>
      </c>
      <c r="B110" s="362" t="s">
        <v>314</v>
      </c>
      <c r="C110" s="363"/>
      <c r="D110" s="363" t="s">
        <v>3269</v>
      </c>
      <c r="E110" s="363" t="s">
        <v>3270</v>
      </c>
      <c r="F110" s="346" t="s">
        <v>79</v>
      </c>
      <c r="G110" s="363" t="s">
        <v>3288</v>
      </c>
      <c r="H110" s="363" t="s">
        <v>3289</v>
      </c>
      <c r="I110" s="365" t="s">
        <v>35</v>
      </c>
      <c r="J110" s="364" t="s">
        <v>15</v>
      </c>
      <c r="K110" s="363" t="s">
        <v>3290</v>
      </c>
      <c r="L110" s="363" t="s">
        <v>3291</v>
      </c>
      <c r="M110" s="363" t="s">
        <v>50</v>
      </c>
      <c r="N110" s="363" t="s">
        <v>50</v>
      </c>
      <c r="O110" s="363"/>
      <c r="P110" s="363"/>
      <c r="Q110" s="363"/>
      <c r="R110" s="348"/>
    </row>
    <row r="111" spans="1:18" ht="51">
      <c r="A111" s="312">
        <v>92</v>
      </c>
      <c r="B111" s="362" t="s">
        <v>314</v>
      </c>
      <c r="C111" s="363"/>
      <c r="D111" s="363" t="s">
        <v>3269</v>
      </c>
      <c r="E111" s="363" t="s">
        <v>3270</v>
      </c>
      <c r="F111" s="346" t="s">
        <v>24</v>
      </c>
      <c r="G111" s="410" t="s">
        <v>3292</v>
      </c>
      <c r="H111" s="363" t="s">
        <v>3293</v>
      </c>
      <c r="I111" s="365" t="s">
        <v>26</v>
      </c>
      <c r="J111" s="364" t="s">
        <v>13</v>
      </c>
      <c r="K111" s="363" t="s">
        <v>3294</v>
      </c>
      <c r="L111" s="363" t="s">
        <v>3295</v>
      </c>
      <c r="M111" s="363"/>
      <c r="N111" s="363"/>
      <c r="O111" s="363"/>
      <c r="P111" s="363"/>
      <c r="Q111" s="363"/>
      <c r="R111" s="348"/>
    </row>
    <row r="112" spans="1:18" ht="51">
      <c r="A112" s="312">
        <v>93</v>
      </c>
      <c r="B112" s="362" t="s">
        <v>314</v>
      </c>
      <c r="C112" s="363"/>
      <c r="D112" s="363" t="s">
        <v>3296</v>
      </c>
      <c r="E112" s="363" t="s">
        <v>3270</v>
      </c>
      <c r="F112" s="346" t="s">
        <v>31</v>
      </c>
      <c r="G112" s="363" t="s">
        <v>3297</v>
      </c>
      <c r="H112" s="363" t="s">
        <v>3298</v>
      </c>
      <c r="I112" s="365" t="s">
        <v>26</v>
      </c>
      <c r="J112" s="364" t="s">
        <v>27</v>
      </c>
      <c r="K112" s="363" t="s">
        <v>3299</v>
      </c>
      <c r="L112" s="363" t="s">
        <v>3299</v>
      </c>
      <c r="M112" s="363" t="s">
        <v>3299</v>
      </c>
      <c r="N112" s="363" t="s">
        <v>3299</v>
      </c>
      <c r="O112" s="363"/>
      <c r="P112" s="363"/>
      <c r="Q112" s="363"/>
      <c r="R112" s="348"/>
    </row>
    <row r="113" spans="1:18" ht="17">
      <c r="A113" s="406"/>
      <c r="B113" s="382"/>
      <c r="C113" s="382"/>
      <c r="D113" s="391"/>
      <c r="E113" s="382"/>
      <c r="F113" s="391"/>
      <c r="G113" s="391"/>
      <c r="H113" s="382"/>
      <c r="I113" s="382"/>
      <c r="J113" s="382"/>
      <c r="K113" s="382"/>
      <c r="L113" s="382"/>
      <c r="M113" s="382"/>
      <c r="N113" s="382"/>
      <c r="O113" s="382"/>
      <c r="P113" s="382"/>
      <c r="Q113" s="382"/>
      <c r="R113" s="392"/>
    </row>
    <row r="114" spans="1:18" ht="40">
      <c r="A114" s="405" t="s">
        <v>3300</v>
      </c>
      <c r="B114" s="309"/>
      <c r="C114" s="309"/>
      <c r="D114" s="309"/>
      <c r="E114" s="309"/>
      <c r="F114" s="309"/>
      <c r="G114" s="309"/>
      <c r="H114" s="309"/>
      <c r="I114" s="309"/>
      <c r="J114" s="310"/>
      <c r="K114" s="310"/>
      <c r="L114" s="310"/>
      <c r="M114" s="310"/>
      <c r="N114" s="310"/>
      <c r="O114" s="310"/>
      <c r="P114" s="310"/>
      <c r="Q114" s="309"/>
      <c r="R114" s="311"/>
    </row>
    <row r="115" spans="1:18" s="408" customFormat="1" ht="58.5">
      <c r="A115" s="464" t="s">
        <v>2</v>
      </c>
      <c r="B115" s="464" t="s">
        <v>3</v>
      </c>
      <c r="C115" s="464" t="s">
        <v>4</v>
      </c>
      <c r="D115" s="464" t="s">
        <v>5</v>
      </c>
      <c r="E115" s="464" t="s">
        <v>6</v>
      </c>
      <c r="F115" s="464" t="s">
        <v>7</v>
      </c>
      <c r="G115" s="464" t="s">
        <v>8</v>
      </c>
      <c r="H115" s="464" t="s">
        <v>9</v>
      </c>
      <c r="I115" s="464" t="s">
        <v>10</v>
      </c>
      <c r="J115" s="464" t="s">
        <v>11</v>
      </c>
      <c r="K115" s="464" t="s">
        <v>12</v>
      </c>
      <c r="L115" s="464" t="s">
        <v>13</v>
      </c>
      <c r="M115" s="464" t="s">
        <v>14</v>
      </c>
      <c r="N115" s="464" t="s">
        <v>15</v>
      </c>
      <c r="O115" s="464" t="s">
        <v>16</v>
      </c>
      <c r="P115" s="464" t="s">
        <v>17</v>
      </c>
      <c r="Q115" s="464" t="s">
        <v>18</v>
      </c>
      <c r="R115" s="464" t="s">
        <v>19</v>
      </c>
    </row>
    <row r="116" spans="1:18" ht="68">
      <c r="A116" s="339">
        <v>94</v>
      </c>
      <c r="B116" s="345"/>
      <c r="C116" s="346"/>
      <c r="D116" s="346" t="s">
        <v>3301</v>
      </c>
      <c r="E116" s="346" t="s">
        <v>3302</v>
      </c>
      <c r="F116" s="346" t="s">
        <v>79</v>
      </c>
      <c r="G116" s="346" t="s">
        <v>3303</v>
      </c>
      <c r="H116" s="346" t="s">
        <v>3304</v>
      </c>
      <c r="I116" s="347" t="s">
        <v>78</v>
      </c>
      <c r="J116" s="346" t="s">
        <v>15</v>
      </c>
      <c r="K116" s="346" t="s">
        <v>3305</v>
      </c>
      <c r="L116" s="346" t="s">
        <v>3306</v>
      </c>
      <c r="M116" s="346" t="s">
        <v>3307</v>
      </c>
      <c r="N116" s="346" t="s">
        <v>3308</v>
      </c>
      <c r="O116" s="345"/>
      <c r="P116" s="345"/>
      <c r="Q116" s="345"/>
      <c r="R116" s="345"/>
    </row>
    <row r="117" spans="1:18" ht="68">
      <c r="A117" s="339">
        <v>95</v>
      </c>
      <c r="B117" s="345"/>
      <c r="C117" s="346"/>
      <c r="D117" s="346" t="s">
        <v>3301</v>
      </c>
      <c r="E117" s="346" t="s">
        <v>3302</v>
      </c>
      <c r="F117" s="346" t="s">
        <v>79</v>
      </c>
      <c r="G117" s="346" t="s">
        <v>3309</v>
      </c>
      <c r="H117" s="346" t="s">
        <v>3310</v>
      </c>
      <c r="I117" s="347" t="s">
        <v>26</v>
      </c>
      <c r="J117" s="346" t="s">
        <v>15</v>
      </c>
      <c r="K117" s="346" t="s">
        <v>3311</v>
      </c>
      <c r="L117" s="346" t="s">
        <v>3312</v>
      </c>
      <c r="M117" s="346" t="s">
        <v>3313</v>
      </c>
      <c r="N117" s="346" t="s">
        <v>3313</v>
      </c>
      <c r="O117" s="345"/>
      <c r="P117" s="345"/>
      <c r="Q117" s="345"/>
      <c r="R117" s="345"/>
    </row>
    <row r="118" spans="1:18" ht="68">
      <c r="A118" s="339">
        <v>96</v>
      </c>
      <c r="B118" s="345"/>
      <c r="C118" s="346"/>
      <c r="D118" s="346" t="s">
        <v>3301</v>
      </c>
      <c r="E118" s="346" t="s">
        <v>3314</v>
      </c>
      <c r="F118" s="346" t="s">
        <v>31</v>
      </c>
      <c r="G118" s="393" t="s">
        <v>3315</v>
      </c>
      <c r="H118" s="346" t="s">
        <v>3316</v>
      </c>
      <c r="I118" s="347" t="s">
        <v>26</v>
      </c>
      <c r="J118" s="346" t="s">
        <v>15</v>
      </c>
      <c r="K118" s="346" t="s">
        <v>3305</v>
      </c>
      <c r="L118" s="346"/>
      <c r="M118" s="346" t="s">
        <v>3317</v>
      </c>
      <c r="N118" s="346" t="s">
        <v>3317</v>
      </c>
      <c r="O118" s="345"/>
      <c r="P118" s="345"/>
      <c r="Q118" s="346"/>
      <c r="R118" s="345"/>
    </row>
    <row r="119" spans="1:18" ht="51">
      <c r="A119" s="339">
        <v>97</v>
      </c>
      <c r="B119" s="346"/>
      <c r="C119" s="346"/>
      <c r="D119" s="346" t="s">
        <v>3301</v>
      </c>
      <c r="E119" s="346" t="s">
        <v>3318</v>
      </c>
      <c r="F119" s="346" t="s">
        <v>24</v>
      </c>
      <c r="G119" s="393" t="s">
        <v>3319</v>
      </c>
      <c r="H119" s="346" t="s">
        <v>3320</v>
      </c>
      <c r="I119" s="347" t="s">
        <v>26</v>
      </c>
      <c r="J119" s="346" t="s">
        <v>12</v>
      </c>
      <c r="K119" s="346" t="s">
        <v>3321</v>
      </c>
      <c r="L119" s="346"/>
      <c r="M119" s="346"/>
      <c r="N119" s="346"/>
      <c r="O119" s="346"/>
      <c r="P119" s="346"/>
      <c r="Q119" s="346"/>
      <c r="R119" s="346"/>
    </row>
    <row r="120" spans="1:18" ht="34">
      <c r="A120" s="339">
        <v>98</v>
      </c>
      <c r="B120" s="346"/>
      <c r="C120" s="346"/>
      <c r="D120" s="346" t="s">
        <v>3301</v>
      </c>
      <c r="E120" s="346" t="s">
        <v>3318</v>
      </c>
      <c r="F120" s="346" t="s">
        <v>31</v>
      </c>
      <c r="G120" s="346" t="s">
        <v>3322</v>
      </c>
      <c r="H120" s="346" t="s">
        <v>3323</v>
      </c>
      <c r="I120" s="347" t="s">
        <v>26</v>
      </c>
      <c r="J120" s="346" t="s">
        <v>27</v>
      </c>
      <c r="K120" s="346" t="s">
        <v>3324</v>
      </c>
      <c r="L120" s="346" t="s">
        <v>3325</v>
      </c>
      <c r="M120" s="346" t="s">
        <v>3326</v>
      </c>
      <c r="N120" s="346" t="s">
        <v>3327</v>
      </c>
      <c r="O120" s="346"/>
      <c r="P120" s="346"/>
      <c r="Q120" s="346"/>
      <c r="R120" s="346"/>
    </row>
    <row r="121" spans="1:18" ht="51">
      <c r="A121" s="339">
        <v>99</v>
      </c>
      <c r="B121" s="346"/>
      <c r="C121" s="346"/>
      <c r="D121" s="346" t="s">
        <v>3301</v>
      </c>
      <c r="E121" s="346" t="s">
        <v>3318</v>
      </c>
      <c r="F121" s="346" t="s">
        <v>24</v>
      </c>
      <c r="G121" s="393" t="s">
        <v>3328</v>
      </c>
      <c r="H121" s="346" t="s">
        <v>3329</v>
      </c>
      <c r="I121" s="347" t="s">
        <v>35</v>
      </c>
      <c r="J121" s="346" t="s">
        <v>12</v>
      </c>
      <c r="K121" s="346" t="s">
        <v>3330</v>
      </c>
      <c r="L121" s="346"/>
      <c r="M121" s="346"/>
      <c r="N121" s="346" t="s">
        <v>3331</v>
      </c>
      <c r="O121" s="346"/>
      <c r="P121" s="346"/>
      <c r="Q121" s="346"/>
      <c r="R121" s="346"/>
    </row>
    <row r="122" spans="1:18" ht="34">
      <c r="A122" s="339">
        <v>100</v>
      </c>
      <c r="B122" s="346"/>
      <c r="C122" s="346"/>
      <c r="D122" s="346" t="s">
        <v>3301</v>
      </c>
      <c r="E122" s="346" t="s">
        <v>3332</v>
      </c>
      <c r="F122" s="346" t="s">
        <v>31</v>
      </c>
      <c r="G122" s="394" t="s">
        <v>3333</v>
      </c>
      <c r="H122" s="346" t="s">
        <v>3334</v>
      </c>
      <c r="I122" s="347" t="s">
        <v>35</v>
      </c>
      <c r="J122" s="346" t="s">
        <v>27</v>
      </c>
      <c r="K122" s="346" t="s">
        <v>3335</v>
      </c>
      <c r="L122" s="346" t="s">
        <v>3335</v>
      </c>
      <c r="M122" s="346" t="s">
        <v>3335</v>
      </c>
      <c r="N122" s="346" t="s">
        <v>3335</v>
      </c>
      <c r="O122" s="346"/>
      <c r="P122" s="346"/>
      <c r="Q122" s="346"/>
      <c r="R122" s="346"/>
    </row>
    <row r="123" spans="1:18" ht="34">
      <c r="A123" s="339">
        <v>101</v>
      </c>
      <c r="B123" s="395"/>
      <c r="C123" s="395"/>
      <c r="D123" s="346" t="s">
        <v>3301</v>
      </c>
      <c r="E123" s="346" t="s">
        <v>3332</v>
      </c>
      <c r="F123" s="346" t="s">
        <v>24</v>
      </c>
      <c r="G123" s="346" t="s">
        <v>3336</v>
      </c>
      <c r="H123" s="346" t="s">
        <v>3334</v>
      </c>
      <c r="I123" s="347" t="s">
        <v>35</v>
      </c>
      <c r="J123" s="346" t="s">
        <v>27</v>
      </c>
      <c r="K123" s="346" t="s">
        <v>3324</v>
      </c>
      <c r="L123" s="396" t="s">
        <v>3337</v>
      </c>
      <c r="M123" s="395"/>
      <c r="N123" s="396" t="s">
        <v>3338</v>
      </c>
      <c r="O123" s="395"/>
      <c r="P123" s="395"/>
      <c r="Q123" s="395"/>
      <c r="R123" s="397"/>
    </row>
  </sheetData>
  <mergeCells count="1">
    <mergeCell ref="O21:O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2E2E-B05B-4FF2-A0D1-EEB01FA40C76}">
  <sheetPr>
    <tabColor theme="8" tint="0.39997558519241921"/>
  </sheetPr>
  <dimension ref="A1:S172"/>
  <sheetViews>
    <sheetView rightToLeft="1" topLeftCell="A166" zoomScale="20" zoomScaleNormal="20" workbookViewId="0">
      <selection activeCell="A172" sqref="A172"/>
    </sheetView>
  </sheetViews>
  <sheetFormatPr defaultRowHeight="14"/>
  <cols>
    <col min="1" max="1" width="15.58203125" customWidth="1"/>
    <col min="2" max="2" width="53.9140625" customWidth="1"/>
    <col min="3" max="3" width="29.4140625" customWidth="1"/>
    <col min="4" max="4" width="24.9140625" customWidth="1"/>
    <col min="5" max="5" width="26.08203125" customWidth="1"/>
    <col min="6" max="6" width="13.75" customWidth="1"/>
    <col min="7" max="7" width="31.25" customWidth="1"/>
    <col min="8" max="8" width="43.9140625" customWidth="1"/>
    <col min="9" max="19" width="15.58203125" customWidth="1"/>
  </cols>
  <sheetData>
    <row r="1" spans="1:19" ht="40">
      <c r="A1" s="308" t="s">
        <v>1972</v>
      </c>
      <c r="C1" s="308"/>
      <c r="D1" s="309"/>
      <c r="E1" s="309"/>
      <c r="F1" s="309"/>
      <c r="G1" s="309"/>
      <c r="H1" s="309"/>
      <c r="I1" s="309"/>
      <c r="J1" s="310"/>
      <c r="K1" s="310"/>
      <c r="L1" s="310"/>
      <c r="M1" s="310"/>
      <c r="N1" s="310"/>
      <c r="O1" s="310"/>
      <c r="P1" s="310"/>
      <c r="Q1" s="309"/>
      <c r="R1" s="309"/>
      <c r="S1" s="311"/>
    </row>
    <row r="2" spans="1:19" ht="19.5">
      <c r="A2" s="512"/>
      <c r="B2" s="512"/>
      <c r="C2" s="512"/>
      <c r="D2" s="512"/>
      <c r="E2" s="512"/>
      <c r="F2" s="512"/>
      <c r="G2" s="512"/>
      <c r="H2" s="512"/>
      <c r="I2" s="512"/>
      <c r="J2" s="512"/>
      <c r="K2" s="513" t="s">
        <v>1</v>
      </c>
      <c r="L2" s="514"/>
      <c r="M2" s="514"/>
      <c r="N2" s="514"/>
      <c r="O2" s="512"/>
      <c r="P2" s="512"/>
      <c r="Q2" s="512"/>
      <c r="R2" s="512"/>
      <c r="S2" s="512"/>
    </row>
    <row r="3" spans="1:19" ht="39">
      <c r="A3" s="515" t="s">
        <v>2</v>
      </c>
      <c r="B3" s="515" t="s">
        <v>3</v>
      </c>
      <c r="C3" s="515" t="s">
        <v>4</v>
      </c>
      <c r="D3" s="515" t="s">
        <v>5</v>
      </c>
      <c r="E3" s="515" t="s">
        <v>6</v>
      </c>
      <c r="F3" s="515" t="s">
        <v>7</v>
      </c>
      <c r="G3" s="515" t="s">
        <v>8</v>
      </c>
      <c r="H3" s="515" t="s">
        <v>9</v>
      </c>
      <c r="I3" s="515" t="s">
        <v>10</v>
      </c>
      <c r="J3" s="515" t="s">
        <v>11</v>
      </c>
      <c r="K3" s="515" t="s">
        <v>12</v>
      </c>
      <c r="L3" s="515" t="s">
        <v>13</v>
      </c>
      <c r="M3" s="515" t="s">
        <v>14</v>
      </c>
      <c r="N3" s="515" t="s">
        <v>15</v>
      </c>
      <c r="O3" s="515" t="s">
        <v>348</v>
      </c>
      <c r="P3" s="515" t="s">
        <v>17</v>
      </c>
      <c r="Q3" s="515" t="s">
        <v>18</v>
      </c>
      <c r="R3" s="515" t="s">
        <v>19</v>
      </c>
      <c r="S3" s="515" t="s">
        <v>19</v>
      </c>
    </row>
    <row r="4" spans="1:19" ht="68">
      <c r="A4" s="312">
        <v>1</v>
      </c>
      <c r="B4" s="313" t="s">
        <v>171</v>
      </c>
      <c r="C4" s="314" t="s">
        <v>309</v>
      </c>
      <c r="D4" s="315" t="s">
        <v>932</v>
      </c>
      <c r="E4" s="315" t="s">
        <v>1973</v>
      </c>
      <c r="F4" s="316" t="s">
        <v>24</v>
      </c>
      <c r="G4" s="315" t="s">
        <v>1974</v>
      </c>
      <c r="H4" s="315" t="s">
        <v>1975</v>
      </c>
      <c r="I4" s="317" t="s">
        <v>35</v>
      </c>
      <c r="J4" s="312" t="s">
        <v>27</v>
      </c>
      <c r="K4" s="312" t="s">
        <v>1976</v>
      </c>
      <c r="L4" s="312" t="s">
        <v>1977</v>
      </c>
      <c r="M4" s="312" t="s">
        <v>1978</v>
      </c>
      <c r="N4" s="312" t="s">
        <v>1978</v>
      </c>
      <c r="O4" s="312">
        <v>40</v>
      </c>
      <c r="P4" s="312">
        <v>1842240840</v>
      </c>
      <c r="Q4" s="315" t="s">
        <v>1979</v>
      </c>
      <c r="R4" s="315"/>
      <c r="S4" s="317"/>
    </row>
    <row r="5" spans="1:19" ht="68">
      <c r="A5" s="312">
        <v>2</v>
      </c>
      <c r="B5" s="313" t="s">
        <v>171</v>
      </c>
      <c r="C5" s="314" t="s">
        <v>309</v>
      </c>
      <c r="D5" s="315" t="s">
        <v>932</v>
      </c>
      <c r="E5" s="315" t="s">
        <v>1980</v>
      </c>
      <c r="F5" s="316" t="s">
        <v>24</v>
      </c>
      <c r="G5" s="315" t="s">
        <v>1981</v>
      </c>
      <c r="H5" s="315" t="s">
        <v>1982</v>
      </c>
      <c r="I5" s="317" t="s">
        <v>35</v>
      </c>
      <c r="J5" s="312" t="s">
        <v>27</v>
      </c>
      <c r="K5" s="312" t="s">
        <v>1983</v>
      </c>
      <c r="L5" s="312" t="s">
        <v>1984</v>
      </c>
      <c r="M5" s="312" t="s">
        <v>1984</v>
      </c>
      <c r="N5" s="312" t="s">
        <v>1984</v>
      </c>
      <c r="O5" s="312">
        <v>175</v>
      </c>
      <c r="P5" s="312">
        <v>1842240780</v>
      </c>
      <c r="Q5" s="315" t="s">
        <v>1985</v>
      </c>
      <c r="R5" s="315" t="s">
        <v>1986</v>
      </c>
      <c r="S5" s="317"/>
    </row>
    <row r="6" spans="1:19" ht="68">
      <c r="A6" s="312">
        <v>3</v>
      </c>
      <c r="B6" s="313" t="s">
        <v>171</v>
      </c>
      <c r="C6" s="314" t="s">
        <v>309</v>
      </c>
      <c r="D6" s="314" t="s">
        <v>932</v>
      </c>
      <c r="E6" s="314" t="s">
        <v>1987</v>
      </c>
      <c r="F6" s="316" t="s">
        <v>24</v>
      </c>
      <c r="G6" s="315" t="s">
        <v>1988</v>
      </c>
      <c r="H6" s="315" t="s">
        <v>1989</v>
      </c>
      <c r="I6" s="317" t="s">
        <v>26</v>
      </c>
      <c r="J6" s="312" t="s">
        <v>27</v>
      </c>
      <c r="K6" s="312" t="s">
        <v>1990</v>
      </c>
      <c r="L6" s="312" t="s">
        <v>1991</v>
      </c>
      <c r="M6" s="312" t="s">
        <v>1992</v>
      </c>
      <c r="N6" s="312" t="s">
        <v>1992</v>
      </c>
      <c r="O6" s="317"/>
      <c r="P6" s="317"/>
      <c r="Q6" s="317" t="s">
        <v>1985</v>
      </c>
      <c r="R6" s="317" t="s">
        <v>1993</v>
      </c>
      <c r="S6" s="315"/>
    </row>
    <row r="7" spans="1:19" ht="68">
      <c r="A7" s="312">
        <v>4</v>
      </c>
      <c r="B7" s="313" t="s">
        <v>171</v>
      </c>
      <c r="C7" s="314" t="s">
        <v>309</v>
      </c>
      <c r="D7" s="314" t="s">
        <v>932</v>
      </c>
      <c r="E7" s="314" t="s">
        <v>1987</v>
      </c>
      <c r="F7" s="316" t="s">
        <v>24</v>
      </c>
      <c r="G7" s="315" t="s">
        <v>1994</v>
      </c>
      <c r="H7" s="315" t="s">
        <v>1995</v>
      </c>
      <c r="I7" s="317" t="s">
        <v>26</v>
      </c>
      <c r="J7" s="312" t="s">
        <v>27</v>
      </c>
      <c r="K7" s="312" t="s">
        <v>1996</v>
      </c>
      <c r="L7" s="312" t="s">
        <v>1991</v>
      </c>
      <c r="M7" s="312" t="s">
        <v>1992</v>
      </c>
      <c r="N7" s="312" t="s">
        <v>1992</v>
      </c>
      <c r="O7" s="312">
        <v>970</v>
      </c>
      <c r="P7" s="312" t="s">
        <v>1997</v>
      </c>
      <c r="Q7" s="315" t="s">
        <v>1985</v>
      </c>
      <c r="R7" s="315" t="s">
        <v>1993</v>
      </c>
      <c r="S7" s="315"/>
    </row>
    <row r="8" spans="1:19" ht="68">
      <c r="A8" s="312">
        <v>5</v>
      </c>
      <c r="B8" s="313" t="s">
        <v>171</v>
      </c>
      <c r="C8" s="314" t="s">
        <v>310</v>
      </c>
      <c r="D8" s="314" t="s">
        <v>932</v>
      </c>
      <c r="E8" s="314" t="s">
        <v>1998</v>
      </c>
      <c r="F8" s="316" t="s">
        <v>24</v>
      </c>
      <c r="G8" s="315" t="s">
        <v>1999</v>
      </c>
      <c r="H8" s="315" t="s">
        <v>2000</v>
      </c>
      <c r="I8" s="317" t="s">
        <v>35</v>
      </c>
      <c r="J8" s="312" t="s">
        <v>13</v>
      </c>
      <c r="K8" s="312" t="s">
        <v>2001</v>
      </c>
      <c r="L8" s="312" t="s">
        <v>2002</v>
      </c>
      <c r="M8" s="312" t="s">
        <v>2003</v>
      </c>
      <c r="N8" s="312" t="s">
        <v>2004</v>
      </c>
      <c r="O8" s="312"/>
      <c r="P8" s="312"/>
      <c r="Q8" s="315"/>
      <c r="R8" s="315"/>
      <c r="S8" s="315"/>
    </row>
    <row r="9" spans="1:19" ht="68">
      <c r="A9" s="312">
        <v>6</v>
      </c>
      <c r="B9" s="313" t="s">
        <v>171</v>
      </c>
      <c r="C9" s="314" t="s">
        <v>310</v>
      </c>
      <c r="D9" s="314" t="s">
        <v>932</v>
      </c>
      <c r="E9" s="314" t="s">
        <v>2005</v>
      </c>
      <c r="F9" s="316" t="s">
        <v>24</v>
      </c>
      <c r="G9" s="315" t="s">
        <v>2006</v>
      </c>
      <c r="H9" s="315" t="s">
        <v>2007</v>
      </c>
      <c r="I9" s="317" t="s">
        <v>26</v>
      </c>
      <c r="J9" s="312" t="s">
        <v>27</v>
      </c>
      <c r="K9" s="312" t="s">
        <v>1984</v>
      </c>
      <c r="L9" s="312" t="s">
        <v>1984</v>
      </c>
      <c r="M9" s="312" t="s">
        <v>1984</v>
      </c>
      <c r="N9" s="312" t="s">
        <v>1984</v>
      </c>
      <c r="O9" s="312"/>
      <c r="P9" s="312"/>
      <c r="Q9" s="315" t="s">
        <v>2008</v>
      </c>
      <c r="R9" s="315"/>
      <c r="S9" s="315"/>
    </row>
    <row r="10" spans="1:19" ht="68">
      <c r="A10" s="312">
        <v>7</v>
      </c>
      <c r="B10" s="313" t="s">
        <v>171</v>
      </c>
      <c r="C10" s="314" t="s">
        <v>310</v>
      </c>
      <c r="D10" s="315" t="s">
        <v>932</v>
      </c>
      <c r="E10" s="315" t="s">
        <v>2009</v>
      </c>
      <c r="F10" s="316" t="s">
        <v>249</v>
      </c>
      <c r="G10" s="315" t="s">
        <v>2010</v>
      </c>
      <c r="H10" s="315" t="s">
        <v>2011</v>
      </c>
      <c r="I10" s="317" t="s">
        <v>26</v>
      </c>
      <c r="J10" s="312" t="s">
        <v>27</v>
      </c>
      <c r="K10" s="312"/>
      <c r="L10" s="312"/>
      <c r="M10" s="312"/>
      <c r="N10" s="312"/>
      <c r="O10" s="317"/>
      <c r="P10" s="317"/>
      <c r="Q10" s="317" t="s">
        <v>2012</v>
      </c>
      <c r="R10" s="317" t="s">
        <v>2013</v>
      </c>
      <c r="S10" s="317"/>
    </row>
    <row r="11" spans="1:19" ht="17">
      <c r="A11" s="319">
        <v>8</v>
      </c>
      <c r="B11" s="320"/>
      <c r="C11" s="319"/>
      <c r="D11" s="321"/>
      <c r="E11" s="319"/>
      <c r="F11" s="321"/>
      <c r="G11" s="319"/>
      <c r="H11" s="321"/>
      <c r="I11" s="319"/>
      <c r="J11" s="321"/>
      <c r="K11" s="321"/>
      <c r="L11" s="321"/>
      <c r="M11" s="319"/>
      <c r="N11" s="321"/>
      <c r="O11" s="319"/>
      <c r="P11" s="321"/>
      <c r="Q11" s="319"/>
      <c r="R11" s="321"/>
      <c r="S11" s="319"/>
    </row>
    <row r="12" spans="1:19" ht="24.5">
      <c r="A12" s="308" t="s">
        <v>2014</v>
      </c>
      <c r="B12" s="308"/>
      <c r="C12" s="319"/>
      <c r="D12" s="321"/>
      <c r="E12" s="319"/>
      <c r="F12" s="321"/>
      <c r="G12" s="319"/>
      <c r="H12" s="321"/>
      <c r="I12" s="319"/>
      <c r="J12" s="321"/>
      <c r="K12" s="321"/>
      <c r="L12" s="321"/>
      <c r="M12" s="319"/>
      <c r="N12" s="321"/>
      <c r="O12" s="319"/>
      <c r="P12" s="321"/>
      <c r="Q12" s="319"/>
      <c r="R12" s="321"/>
      <c r="S12" s="319"/>
    </row>
    <row r="13" spans="1:19" ht="19.5">
      <c r="A13" s="512"/>
      <c r="B13" s="512"/>
      <c r="C13" s="512"/>
      <c r="D13" s="512"/>
      <c r="E13" s="512"/>
      <c r="F13" s="512"/>
      <c r="G13" s="512"/>
      <c r="H13" s="512"/>
      <c r="I13" s="512"/>
      <c r="J13" s="512"/>
      <c r="K13" s="513"/>
      <c r="L13" s="514"/>
      <c r="M13" s="514"/>
      <c r="N13" s="514"/>
      <c r="O13" s="512"/>
      <c r="P13" s="512"/>
      <c r="Q13" s="512"/>
      <c r="R13" s="512"/>
      <c r="S13" s="512"/>
    </row>
    <row r="14" spans="1:19" ht="39">
      <c r="A14" s="518" t="s">
        <v>2</v>
      </c>
      <c r="B14" s="518" t="s">
        <v>3</v>
      </c>
      <c r="C14" s="518" t="s">
        <v>4</v>
      </c>
      <c r="D14" s="518" t="s">
        <v>5</v>
      </c>
      <c r="E14" s="518" t="s">
        <v>6</v>
      </c>
      <c r="F14" s="518" t="s">
        <v>7</v>
      </c>
      <c r="G14" s="518" t="s">
        <v>8</v>
      </c>
      <c r="H14" s="518" t="s">
        <v>9</v>
      </c>
      <c r="I14" s="518" t="s">
        <v>10</v>
      </c>
      <c r="J14" s="518" t="s">
        <v>11</v>
      </c>
      <c r="K14" s="518" t="s">
        <v>12</v>
      </c>
      <c r="L14" s="518" t="s">
        <v>13</v>
      </c>
      <c r="M14" s="518" t="s">
        <v>14</v>
      </c>
      <c r="N14" s="518" t="s">
        <v>15</v>
      </c>
      <c r="O14" s="518" t="s">
        <v>348</v>
      </c>
      <c r="P14" s="518" t="s">
        <v>17</v>
      </c>
      <c r="Q14" s="518" t="s">
        <v>18</v>
      </c>
      <c r="R14" s="518" t="s">
        <v>19</v>
      </c>
      <c r="S14" s="518" t="s">
        <v>19</v>
      </c>
    </row>
    <row r="15" spans="1:19" ht="68">
      <c r="A15" s="328">
        <v>8</v>
      </c>
      <c r="B15" s="341" t="s">
        <v>171</v>
      </c>
      <c r="C15" s="342" t="s">
        <v>308</v>
      </c>
      <c r="D15" s="334" t="s">
        <v>2015</v>
      </c>
      <c r="E15" s="334" t="s">
        <v>2016</v>
      </c>
      <c r="F15" s="343" t="s">
        <v>79</v>
      </c>
      <c r="G15" s="516" t="s">
        <v>2017</v>
      </c>
      <c r="H15" s="516" t="s">
        <v>2018</v>
      </c>
      <c r="I15" s="344" t="s">
        <v>26</v>
      </c>
      <c r="J15" s="328" t="s">
        <v>12</v>
      </c>
      <c r="K15" s="328" t="s">
        <v>2019</v>
      </c>
      <c r="L15" s="328" t="s">
        <v>2020</v>
      </c>
      <c r="M15" s="328" t="s">
        <v>2020</v>
      </c>
      <c r="N15" s="328" t="s">
        <v>2021</v>
      </c>
      <c r="O15" s="329">
        <v>19</v>
      </c>
      <c r="P15" s="328">
        <v>1848200780</v>
      </c>
      <c r="Q15" s="334" t="s">
        <v>2022</v>
      </c>
      <c r="R15" s="334" t="s">
        <v>2023</v>
      </c>
      <c r="S15" s="517" t="s">
        <v>2024</v>
      </c>
    </row>
    <row r="16" spans="1:19" ht="68">
      <c r="A16" s="312">
        <v>9</v>
      </c>
      <c r="B16" s="313" t="s">
        <v>171</v>
      </c>
      <c r="C16" s="314" t="s">
        <v>308</v>
      </c>
      <c r="D16" s="315" t="s">
        <v>932</v>
      </c>
      <c r="E16" s="315" t="s">
        <v>2025</v>
      </c>
      <c r="F16" s="316" t="s">
        <v>79</v>
      </c>
      <c r="G16" s="315" t="s">
        <v>2026</v>
      </c>
      <c r="H16" s="315" t="s">
        <v>2027</v>
      </c>
      <c r="I16" s="317" t="s">
        <v>26</v>
      </c>
      <c r="J16" s="312" t="s">
        <v>12</v>
      </c>
      <c r="K16" s="312" t="s">
        <v>2028</v>
      </c>
      <c r="L16" s="312" t="s">
        <v>2029</v>
      </c>
      <c r="M16" s="312" t="s">
        <v>1992</v>
      </c>
      <c r="N16" s="312" t="s">
        <v>1992</v>
      </c>
      <c r="O16" s="323">
        <v>70</v>
      </c>
      <c r="P16" s="312">
        <v>1841000110</v>
      </c>
      <c r="Q16" s="315" t="s">
        <v>2030</v>
      </c>
      <c r="R16" s="317"/>
      <c r="S16" s="315" t="s">
        <v>2031</v>
      </c>
    </row>
    <row r="17" spans="1:19" ht="68">
      <c r="A17" s="312">
        <v>10</v>
      </c>
      <c r="B17" s="313" t="s">
        <v>171</v>
      </c>
      <c r="C17" s="314" t="s">
        <v>308</v>
      </c>
      <c r="D17" s="315" t="s">
        <v>932</v>
      </c>
      <c r="E17" s="315" t="s">
        <v>2025</v>
      </c>
      <c r="F17" s="316" t="s">
        <v>31</v>
      </c>
      <c r="G17" s="315" t="s">
        <v>2032</v>
      </c>
      <c r="H17" s="315" t="s">
        <v>2033</v>
      </c>
      <c r="I17" s="317" t="s">
        <v>26</v>
      </c>
      <c r="J17" s="312" t="s">
        <v>27</v>
      </c>
      <c r="K17" s="312" t="s">
        <v>2034</v>
      </c>
      <c r="L17" s="312" t="s">
        <v>1984</v>
      </c>
      <c r="M17" s="312" t="s">
        <v>1992</v>
      </c>
      <c r="N17" s="312" t="s">
        <v>1992</v>
      </c>
      <c r="O17" s="318">
        <v>11</v>
      </c>
      <c r="P17" s="312">
        <v>1848200750</v>
      </c>
      <c r="Q17" s="315" t="s">
        <v>2035</v>
      </c>
      <c r="R17" s="315" t="s">
        <v>2036</v>
      </c>
      <c r="S17" s="317"/>
    </row>
    <row r="18" spans="1:19" ht="68">
      <c r="A18" s="312">
        <v>11</v>
      </c>
      <c r="B18" s="313" t="s">
        <v>171</v>
      </c>
      <c r="C18" s="314" t="s">
        <v>308</v>
      </c>
      <c r="D18" s="315" t="s">
        <v>932</v>
      </c>
      <c r="E18" s="315" t="s">
        <v>2037</v>
      </c>
      <c r="F18" s="316" t="s">
        <v>31</v>
      </c>
      <c r="G18" s="315" t="s">
        <v>2038</v>
      </c>
      <c r="H18" s="315" t="s">
        <v>2039</v>
      </c>
      <c r="I18" s="317" t="s">
        <v>35</v>
      </c>
      <c r="J18" s="312" t="s">
        <v>27</v>
      </c>
      <c r="K18" s="312" t="s">
        <v>2040</v>
      </c>
      <c r="L18" s="312" t="s">
        <v>2041</v>
      </c>
      <c r="M18" s="312" t="s">
        <v>2042</v>
      </c>
      <c r="N18" s="312" t="s">
        <v>2020</v>
      </c>
      <c r="O18" s="318">
        <v>5</v>
      </c>
      <c r="P18" s="312">
        <v>1848215780</v>
      </c>
      <c r="Q18" s="315" t="s">
        <v>2043</v>
      </c>
      <c r="R18" s="317"/>
      <c r="S18" s="317"/>
    </row>
    <row r="19" spans="1:19" ht="17">
      <c r="A19" s="319">
        <v>1</v>
      </c>
      <c r="B19" s="324"/>
      <c r="C19" s="319"/>
      <c r="D19" s="321"/>
      <c r="E19" s="319"/>
      <c r="F19" s="321"/>
      <c r="G19" s="319"/>
      <c r="H19" s="321"/>
      <c r="I19" s="319"/>
      <c r="J19" s="321"/>
      <c r="K19" s="321"/>
      <c r="L19" s="321"/>
      <c r="M19" s="319"/>
      <c r="N19" s="321"/>
      <c r="O19" s="319"/>
      <c r="P19" s="321"/>
      <c r="Q19" s="319"/>
      <c r="R19" s="321"/>
      <c r="S19" s="319"/>
    </row>
    <row r="20" spans="1:19" ht="24.5">
      <c r="A20" s="308" t="s">
        <v>2044</v>
      </c>
      <c r="C20" s="319"/>
      <c r="D20" s="321"/>
      <c r="E20" s="319"/>
      <c r="F20" s="321"/>
      <c r="G20" s="319"/>
      <c r="H20" s="321"/>
      <c r="I20" s="319"/>
      <c r="J20" s="321"/>
      <c r="K20" s="321"/>
      <c r="L20" s="321"/>
      <c r="M20" s="319"/>
      <c r="N20" s="321"/>
      <c r="O20" s="319"/>
      <c r="P20" s="321"/>
      <c r="Q20" s="319"/>
      <c r="R20" s="321"/>
      <c r="S20" s="319"/>
    </row>
    <row r="21" spans="1:19" ht="19.5">
      <c r="A21" s="512"/>
      <c r="B21" s="512"/>
      <c r="C21" s="512"/>
      <c r="D21" s="512"/>
      <c r="E21" s="512"/>
      <c r="F21" s="512"/>
      <c r="G21" s="512"/>
      <c r="H21" s="512"/>
      <c r="I21" s="512"/>
      <c r="J21" s="512"/>
      <c r="K21" s="513"/>
      <c r="L21" s="514"/>
      <c r="M21" s="514"/>
      <c r="N21" s="514"/>
      <c r="O21" s="512"/>
      <c r="P21" s="512"/>
      <c r="Q21" s="512"/>
      <c r="R21" s="512"/>
      <c r="S21" s="512"/>
    </row>
    <row r="22" spans="1:19" ht="39">
      <c r="A22" s="518" t="s">
        <v>2</v>
      </c>
      <c r="B22" s="518" t="s">
        <v>3</v>
      </c>
      <c r="C22" s="518" t="s">
        <v>4</v>
      </c>
      <c r="D22" s="518" t="s">
        <v>5</v>
      </c>
      <c r="E22" s="518" t="s">
        <v>6</v>
      </c>
      <c r="F22" s="518" t="s">
        <v>7</v>
      </c>
      <c r="G22" s="518" t="s">
        <v>8</v>
      </c>
      <c r="H22" s="518" t="s">
        <v>9</v>
      </c>
      <c r="I22" s="518" t="s">
        <v>10</v>
      </c>
      <c r="J22" s="518" t="s">
        <v>11</v>
      </c>
      <c r="K22" s="518" t="s">
        <v>12</v>
      </c>
      <c r="L22" s="518" t="s">
        <v>13</v>
      </c>
      <c r="M22" s="518" t="s">
        <v>14</v>
      </c>
      <c r="N22" s="518" t="s">
        <v>15</v>
      </c>
      <c r="O22" s="518" t="s">
        <v>348</v>
      </c>
      <c r="P22" s="518" t="s">
        <v>17</v>
      </c>
      <c r="Q22" s="518" t="s">
        <v>18</v>
      </c>
      <c r="R22" s="518" t="s">
        <v>19</v>
      </c>
      <c r="S22" s="518" t="s">
        <v>19</v>
      </c>
    </row>
    <row r="23" spans="1:19" ht="68">
      <c r="A23" s="312">
        <v>12</v>
      </c>
      <c r="B23" s="313" t="s">
        <v>303</v>
      </c>
      <c r="C23" s="314" t="s">
        <v>308</v>
      </c>
      <c r="D23" s="325" t="s">
        <v>2045</v>
      </c>
      <c r="E23" s="325" t="s">
        <v>2046</v>
      </c>
      <c r="F23" s="316" t="s">
        <v>31</v>
      </c>
      <c r="G23" s="315" t="s">
        <v>2047</v>
      </c>
      <c r="H23" s="315" t="s">
        <v>2048</v>
      </c>
      <c r="I23" s="317" t="s">
        <v>35</v>
      </c>
      <c r="J23" s="312" t="s">
        <v>27</v>
      </c>
      <c r="K23" s="312" t="s">
        <v>2020</v>
      </c>
      <c r="L23" s="312" t="s">
        <v>2020</v>
      </c>
      <c r="M23" s="312" t="s">
        <v>2020</v>
      </c>
      <c r="N23" s="312" t="s">
        <v>2020</v>
      </c>
      <c r="O23" s="318">
        <v>100</v>
      </c>
      <c r="P23" s="312"/>
      <c r="Q23" s="315" t="s">
        <v>2049</v>
      </c>
      <c r="R23" s="317" t="s">
        <v>2050</v>
      </c>
      <c r="S23" s="93" t="s">
        <v>2051</v>
      </c>
    </row>
    <row r="24" spans="1:19" ht="51">
      <c r="A24" s="312">
        <v>13</v>
      </c>
      <c r="B24" s="313" t="s">
        <v>303</v>
      </c>
      <c r="C24" s="314" t="s">
        <v>309</v>
      </c>
      <c r="D24" s="325" t="s">
        <v>2052</v>
      </c>
      <c r="E24" s="325" t="s">
        <v>2053</v>
      </c>
      <c r="F24" s="316" t="s">
        <v>31</v>
      </c>
      <c r="G24" s="315" t="s">
        <v>2054</v>
      </c>
      <c r="H24" s="315" t="s">
        <v>2055</v>
      </c>
      <c r="I24" s="317" t="s">
        <v>26</v>
      </c>
      <c r="J24" s="312" t="s">
        <v>27</v>
      </c>
      <c r="K24" s="312" t="s">
        <v>2056</v>
      </c>
      <c r="L24" s="312" t="s">
        <v>2057</v>
      </c>
      <c r="M24" s="312" t="s">
        <v>2058</v>
      </c>
      <c r="N24" s="312" t="s">
        <v>2059</v>
      </c>
      <c r="O24" s="318">
        <v>200</v>
      </c>
      <c r="P24" s="312">
        <v>1848206780</v>
      </c>
      <c r="Q24" s="315" t="s">
        <v>2060</v>
      </c>
      <c r="R24" s="315" t="s">
        <v>2061</v>
      </c>
      <c r="S24" s="317"/>
    </row>
    <row r="25" spans="1:19" ht="119">
      <c r="A25" s="312">
        <v>14</v>
      </c>
      <c r="B25" s="313" t="s">
        <v>171</v>
      </c>
      <c r="C25" s="314" t="s">
        <v>308</v>
      </c>
      <c r="D25" s="314" t="s">
        <v>2062</v>
      </c>
      <c r="E25" s="314" t="s">
        <v>2063</v>
      </c>
      <c r="F25" s="316" t="s">
        <v>31</v>
      </c>
      <c r="G25" s="315" t="s">
        <v>2064</v>
      </c>
      <c r="H25" s="315" t="s">
        <v>2065</v>
      </c>
      <c r="I25" s="317" t="s">
        <v>26</v>
      </c>
      <c r="J25" s="312" t="s">
        <v>27</v>
      </c>
      <c r="K25" s="312" t="s">
        <v>2066</v>
      </c>
      <c r="L25" s="312" t="s">
        <v>2067</v>
      </c>
      <c r="M25" s="312" t="s">
        <v>2068</v>
      </c>
      <c r="N25" s="312" t="s">
        <v>2069</v>
      </c>
      <c r="O25" s="318">
        <v>11.25</v>
      </c>
      <c r="P25" s="312">
        <v>1848100750</v>
      </c>
      <c r="Q25" s="314" t="s">
        <v>2070</v>
      </c>
      <c r="R25" s="314" t="s">
        <v>2071</v>
      </c>
      <c r="S25" s="314" t="s">
        <v>2072</v>
      </c>
    </row>
    <row r="26" spans="1:19" ht="119">
      <c r="A26" s="312">
        <v>15</v>
      </c>
      <c r="B26" s="313" t="s">
        <v>171</v>
      </c>
      <c r="C26" s="314" t="s">
        <v>308</v>
      </c>
      <c r="D26" s="314" t="s">
        <v>2062</v>
      </c>
      <c r="E26" s="314" t="s">
        <v>2063</v>
      </c>
      <c r="F26" s="316" t="s">
        <v>24</v>
      </c>
      <c r="G26" s="315" t="s">
        <v>2073</v>
      </c>
      <c r="H26" s="315" t="s">
        <v>2074</v>
      </c>
      <c r="I26" s="317" t="s">
        <v>35</v>
      </c>
      <c r="J26" s="312" t="s">
        <v>27</v>
      </c>
      <c r="K26" s="312" t="s">
        <v>2020</v>
      </c>
      <c r="L26" s="312" t="s">
        <v>2020</v>
      </c>
      <c r="M26" s="312" t="s">
        <v>2020</v>
      </c>
      <c r="N26" s="312" t="s">
        <v>2020</v>
      </c>
      <c r="O26" s="318">
        <v>11.25</v>
      </c>
      <c r="P26" s="312">
        <v>1848100750</v>
      </c>
      <c r="Q26" s="314" t="s">
        <v>2070</v>
      </c>
      <c r="R26" s="314" t="s">
        <v>2071</v>
      </c>
      <c r="S26" s="314" t="s">
        <v>2072</v>
      </c>
    </row>
    <row r="27" spans="1:19" ht="68">
      <c r="A27" s="312">
        <v>16</v>
      </c>
      <c r="B27" s="313" t="s">
        <v>171</v>
      </c>
      <c r="C27" s="314" t="s">
        <v>308</v>
      </c>
      <c r="D27" s="314" t="s">
        <v>2062</v>
      </c>
      <c r="E27" s="314" t="s">
        <v>2075</v>
      </c>
      <c r="F27" s="316" t="s">
        <v>24</v>
      </c>
      <c r="G27" s="315" t="s">
        <v>2076</v>
      </c>
      <c r="H27" s="315" t="s">
        <v>2077</v>
      </c>
      <c r="I27" s="317" t="s">
        <v>35</v>
      </c>
      <c r="J27" s="312" t="s">
        <v>27</v>
      </c>
      <c r="K27" s="312" t="s">
        <v>2078</v>
      </c>
      <c r="L27" s="312" t="s">
        <v>2079</v>
      </c>
      <c r="M27" s="312" t="s">
        <v>2080</v>
      </c>
      <c r="N27" s="312" t="s">
        <v>2081</v>
      </c>
      <c r="O27" s="318">
        <v>11.25</v>
      </c>
      <c r="P27" s="312">
        <v>1848100750</v>
      </c>
      <c r="Q27" s="314" t="s">
        <v>2070</v>
      </c>
      <c r="R27" s="314"/>
      <c r="S27" s="314"/>
    </row>
    <row r="28" spans="1:19" ht="68">
      <c r="A28" s="312">
        <v>17</v>
      </c>
      <c r="B28" s="313" t="s">
        <v>171</v>
      </c>
      <c r="C28" s="314" t="s">
        <v>309</v>
      </c>
      <c r="D28" s="314" t="s">
        <v>2062</v>
      </c>
      <c r="E28" s="314" t="s">
        <v>2075</v>
      </c>
      <c r="F28" s="316" t="s">
        <v>31</v>
      </c>
      <c r="G28" s="315" t="s">
        <v>2082</v>
      </c>
      <c r="H28" s="315" t="s">
        <v>2083</v>
      </c>
      <c r="I28" s="317" t="s">
        <v>35</v>
      </c>
      <c r="J28" s="312" t="s">
        <v>13</v>
      </c>
      <c r="K28" s="312" t="s">
        <v>2084</v>
      </c>
      <c r="L28" s="312" t="s">
        <v>2079</v>
      </c>
      <c r="M28" s="312" t="s">
        <v>2085</v>
      </c>
      <c r="N28" s="312" t="s">
        <v>2086</v>
      </c>
      <c r="O28" s="318">
        <v>11.25</v>
      </c>
      <c r="P28" s="312">
        <v>1848100750</v>
      </c>
      <c r="Q28" s="314" t="s">
        <v>2070</v>
      </c>
      <c r="R28" s="314"/>
      <c r="S28" s="314"/>
    </row>
    <row r="29" spans="1:19" ht="17">
      <c r="A29" s="319">
        <v>1</v>
      </c>
      <c r="B29" s="324"/>
      <c r="C29" s="319"/>
      <c r="D29" s="321"/>
      <c r="E29" s="319"/>
      <c r="F29" s="321"/>
      <c r="G29" s="319"/>
      <c r="H29" s="321"/>
      <c r="I29" s="319"/>
      <c r="J29" s="321"/>
      <c r="K29" s="321"/>
      <c r="L29" s="321"/>
      <c r="M29" s="319"/>
      <c r="N29" s="321"/>
      <c r="O29" s="319"/>
      <c r="P29" s="321"/>
      <c r="Q29" s="319"/>
      <c r="R29" s="321"/>
      <c r="S29" s="319"/>
    </row>
    <row r="30" spans="1:19" ht="24.5">
      <c r="A30" s="308" t="s">
        <v>2087</v>
      </c>
      <c r="C30" s="319"/>
      <c r="D30" s="321"/>
      <c r="E30" s="319"/>
      <c r="F30" s="321"/>
      <c r="G30" s="319"/>
      <c r="H30" s="321"/>
      <c r="I30" s="319"/>
      <c r="J30" s="321"/>
      <c r="K30" s="321"/>
      <c r="L30" s="321"/>
      <c r="M30" s="319"/>
      <c r="N30" s="321"/>
      <c r="O30" s="319"/>
      <c r="P30" s="321"/>
      <c r="Q30" s="319"/>
      <c r="R30" s="321"/>
      <c r="S30" s="319"/>
    </row>
    <row r="31" spans="1:19" ht="19.5">
      <c r="A31" s="512"/>
      <c r="B31" s="512"/>
      <c r="C31" s="512"/>
      <c r="D31" s="512"/>
      <c r="E31" s="512"/>
      <c r="F31" s="512"/>
      <c r="G31" s="512"/>
      <c r="H31" s="512"/>
      <c r="I31" s="512"/>
      <c r="J31" s="512"/>
      <c r="K31" s="513"/>
      <c r="L31" s="514"/>
      <c r="M31" s="514"/>
      <c r="N31" s="514"/>
      <c r="O31" s="512"/>
      <c r="P31" s="512"/>
      <c r="Q31" s="512"/>
      <c r="R31" s="512"/>
      <c r="S31" s="512"/>
    </row>
    <row r="32" spans="1:19" ht="39">
      <c r="A32" s="515" t="s">
        <v>2</v>
      </c>
      <c r="B32" s="515" t="s">
        <v>3</v>
      </c>
      <c r="C32" s="515" t="s">
        <v>4</v>
      </c>
      <c r="D32" s="515" t="s">
        <v>5</v>
      </c>
      <c r="E32" s="515" t="s">
        <v>6</v>
      </c>
      <c r="F32" s="515" t="s">
        <v>7</v>
      </c>
      <c r="G32" s="515" t="s">
        <v>8</v>
      </c>
      <c r="H32" s="515" t="s">
        <v>9</v>
      </c>
      <c r="I32" s="515" t="s">
        <v>10</v>
      </c>
      <c r="J32" s="515" t="s">
        <v>11</v>
      </c>
      <c r="K32" s="515" t="s">
        <v>12</v>
      </c>
      <c r="L32" s="515" t="s">
        <v>13</v>
      </c>
      <c r="M32" s="515" t="s">
        <v>14</v>
      </c>
      <c r="N32" s="515" t="s">
        <v>15</v>
      </c>
      <c r="O32" s="515" t="s">
        <v>348</v>
      </c>
      <c r="P32" s="515" t="s">
        <v>17</v>
      </c>
      <c r="Q32" s="515" t="s">
        <v>18</v>
      </c>
      <c r="R32" s="515" t="s">
        <v>19</v>
      </c>
      <c r="S32" s="515" t="s">
        <v>19</v>
      </c>
    </row>
    <row r="33" spans="1:19" ht="34">
      <c r="A33" s="312">
        <v>18</v>
      </c>
      <c r="B33" s="313" t="s">
        <v>303</v>
      </c>
      <c r="C33" s="314" t="s">
        <v>309</v>
      </c>
      <c r="D33" s="314" t="s">
        <v>932</v>
      </c>
      <c r="E33" s="314" t="s">
        <v>2088</v>
      </c>
      <c r="F33" s="316" t="s">
        <v>31</v>
      </c>
      <c r="G33" s="315" t="s">
        <v>2089</v>
      </c>
      <c r="H33" s="315" t="s">
        <v>2090</v>
      </c>
      <c r="I33" s="317" t="s">
        <v>26</v>
      </c>
      <c r="J33" s="312" t="s">
        <v>13</v>
      </c>
      <c r="K33" s="312" t="s">
        <v>2091</v>
      </c>
      <c r="L33" s="312" t="s">
        <v>2092</v>
      </c>
      <c r="M33" s="312"/>
      <c r="N33" s="312"/>
      <c r="O33" s="318">
        <v>1</v>
      </c>
      <c r="P33" s="312">
        <v>1848207780</v>
      </c>
      <c r="Q33" s="314" t="s">
        <v>2093</v>
      </c>
      <c r="R33" s="317"/>
      <c r="S33" s="315" t="s">
        <v>2094</v>
      </c>
    </row>
    <row r="34" spans="1:19" ht="51">
      <c r="A34" s="312">
        <v>19</v>
      </c>
      <c r="B34" s="313" t="s">
        <v>303</v>
      </c>
      <c r="C34" s="314" t="s">
        <v>309</v>
      </c>
      <c r="D34" s="314" t="s">
        <v>932</v>
      </c>
      <c r="E34" s="314" t="s">
        <v>2088</v>
      </c>
      <c r="F34" s="316" t="s">
        <v>31</v>
      </c>
      <c r="G34" s="315" t="s">
        <v>2095</v>
      </c>
      <c r="H34" s="315" t="s">
        <v>2096</v>
      </c>
      <c r="I34" s="317" t="s">
        <v>26</v>
      </c>
      <c r="J34" s="312" t="s">
        <v>13</v>
      </c>
      <c r="K34" s="312" t="s">
        <v>2001</v>
      </c>
      <c r="L34" s="312" t="s">
        <v>2097</v>
      </c>
      <c r="M34" s="312"/>
      <c r="N34" s="312"/>
      <c r="O34" s="318">
        <v>1</v>
      </c>
      <c r="P34" s="312">
        <v>1848207780</v>
      </c>
      <c r="Q34" s="314" t="s">
        <v>2093</v>
      </c>
      <c r="R34" s="317"/>
      <c r="S34" s="315" t="s">
        <v>2098</v>
      </c>
    </row>
    <row r="35" spans="1:19" ht="68">
      <c r="A35" s="312">
        <v>20</v>
      </c>
      <c r="B35" s="313" t="s">
        <v>303</v>
      </c>
      <c r="C35" s="314" t="s">
        <v>309</v>
      </c>
      <c r="D35" s="314" t="s">
        <v>932</v>
      </c>
      <c r="E35" s="314" t="s">
        <v>2088</v>
      </c>
      <c r="F35" s="316" t="s">
        <v>31</v>
      </c>
      <c r="G35" s="315" t="s">
        <v>2099</v>
      </c>
      <c r="H35" s="315" t="s">
        <v>2100</v>
      </c>
      <c r="I35" s="317" t="s">
        <v>35</v>
      </c>
      <c r="J35" s="312" t="s">
        <v>14</v>
      </c>
      <c r="K35" s="312"/>
      <c r="L35" s="312" t="s">
        <v>2101</v>
      </c>
      <c r="M35" s="312" t="s">
        <v>2102</v>
      </c>
      <c r="N35" s="312"/>
      <c r="O35" s="318">
        <v>1</v>
      </c>
      <c r="P35" s="312">
        <v>1848207780</v>
      </c>
      <c r="Q35" s="314" t="s">
        <v>2093</v>
      </c>
      <c r="R35" s="315" t="s">
        <v>2103</v>
      </c>
      <c r="S35" s="315" t="s">
        <v>2104</v>
      </c>
    </row>
    <row r="36" spans="1:19" ht="17">
      <c r="A36" s="319">
        <v>1</v>
      </c>
      <c r="B36" s="324"/>
      <c r="C36" s="319"/>
      <c r="D36" s="321"/>
      <c r="E36" s="319"/>
      <c r="F36" s="321"/>
      <c r="G36" s="319"/>
      <c r="H36" s="321"/>
      <c r="I36" s="319"/>
      <c r="J36" s="321"/>
      <c r="K36" s="321"/>
      <c r="L36" s="321"/>
      <c r="M36" s="319"/>
      <c r="N36" s="321"/>
      <c r="O36" s="319"/>
      <c r="P36" s="321"/>
      <c r="Q36" s="319"/>
      <c r="R36" s="321"/>
      <c r="S36" s="319"/>
    </row>
    <row r="37" spans="1:19" ht="24.5">
      <c r="A37" s="308" t="s">
        <v>2105</v>
      </c>
      <c r="C37" s="319"/>
      <c r="D37" s="321"/>
      <c r="E37" s="319"/>
      <c r="F37" s="321"/>
      <c r="G37" s="319"/>
      <c r="H37" s="321"/>
      <c r="I37" s="319"/>
      <c r="J37" s="321"/>
      <c r="K37" s="321"/>
      <c r="L37" s="321"/>
      <c r="M37" s="319"/>
      <c r="N37" s="321"/>
      <c r="O37" s="319"/>
      <c r="P37" s="321"/>
      <c r="Q37" s="319"/>
      <c r="R37" s="321"/>
      <c r="S37" s="319"/>
    </row>
    <row r="38" spans="1:19" ht="19.5">
      <c r="A38" s="512"/>
      <c r="B38" s="512"/>
      <c r="C38" s="512"/>
      <c r="D38" s="512"/>
      <c r="E38" s="512"/>
      <c r="F38" s="512"/>
      <c r="G38" s="512"/>
      <c r="H38" s="512"/>
      <c r="I38" s="512"/>
      <c r="J38" s="512"/>
      <c r="K38" s="513" t="s">
        <v>1</v>
      </c>
      <c r="L38" s="514"/>
      <c r="M38" s="514"/>
      <c r="N38" s="514"/>
      <c r="O38" s="512"/>
      <c r="P38" s="512"/>
      <c r="Q38" s="512"/>
      <c r="R38" s="512"/>
      <c r="S38" s="512"/>
    </row>
    <row r="39" spans="1:19" ht="39">
      <c r="A39" s="518" t="s">
        <v>2</v>
      </c>
      <c r="B39" s="518" t="s">
        <v>3</v>
      </c>
      <c r="C39" s="518" t="s">
        <v>4</v>
      </c>
      <c r="D39" s="518" t="s">
        <v>5</v>
      </c>
      <c r="E39" s="518" t="s">
        <v>6</v>
      </c>
      <c r="F39" s="518" t="s">
        <v>7</v>
      </c>
      <c r="G39" s="518" t="s">
        <v>8</v>
      </c>
      <c r="H39" s="518" t="s">
        <v>9</v>
      </c>
      <c r="I39" s="518" t="s">
        <v>10</v>
      </c>
      <c r="J39" s="518" t="s">
        <v>11</v>
      </c>
      <c r="K39" s="518" t="s">
        <v>12</v>
      </c>
      <c r="L39" s="518" t="s">
        <v>13</v>
      </c>
      <c r="M39" s="518" t="s">
        <v>14</v>
      </c>
      <c r="N39" s="518" t="s">
        <v>15</v>
      </c>
      <c r="O39" s="518" t="s">
        <v>348</v>
      </c>
      <c r="P39" s="518" t="s">
        <v>17</v>
      </c>
      <c r="Q39" s="518" t="s">
        <v>18</v>
      </c>
      <c r="R39" s="518" t="s">
        <v>19</v>
      </c>
      <c r="S39" s="518" t="s">
        <v>19</v>
      </c>
    </row>
    <row r="40" spans="1:19" ht="85">
      <c r="A40" s="312">
        <v>21</v>
      </c>
      <c r="B40" s="313" t="s">
        <v>171</v>
      </c>
      <c r="C40" s="314"/>
      <c r="D40" s="315" t="s">
        <v>2106</v>
      </c>
      <c r="E40" s="315" t="s">
        <v>2107</v>
      </c>
      <c r="F40" s="316" t="s">
        <v>31</v>
      </c>
      <c r="G40" s="315" t="s">
        <v>2108</v>
      </c>
      <c r="H40" s="315" t="s">
        <v>2109</v>
      </c>
      <c r="I40" s="317" t="s">
        <v>26</v>
      </c>
      <c r="J40" s="312" t="s">
        <v>27</v>
      </c>
      <c r="K40" s="312" t="s">
        <v>2110</v>
      </c>
      <c r="L40" s="312" t="s">
        <v>2110</v>
      </c>
      <c r="M40" s="312" t="s">
        <v>2110</v>
      </c>
      <c r="N40" s="312" t="s">
        <v>2110</v>
      </c>
      <c r="O40" s="317"/>
      <c r="P40" s="317"/>
      <c r="Q40" s="317"/>
      <c r="R40" s="315" t="s">
        <v>2111</v>
      </c>
      <c r="S40" s="317"/>
    </row>
    <row r="41" spans="1:19" ht="68">
      <c r="A41" s="312">
        <v>22</v>
      </c>
      <c r="B41" s="313" t="s">
        <v>171</v>
      </c>
      <c r="C41" s="314"/>
      <c r="D41" s="315" t="s">
        <v>2106</v>
      </c>
      <c r="E41" s="315" t="s">
        <v>2107</v>
      </c>
      <c r="F41" s="316" t="s">
        <v>31</v>
      </c>
      <c r="G41" s="315" t="s">
        <v>2112</v>
      </c>
      <c r="H41" s="315" t="s">
        <v>2113</v>
      </c>
      <c r="I41" s="317" t="s">
        <v>35</v>
      </c>
      <c r="J41" s="312" t="s">
        <v>27</v>
      </c>
      <c r="K41" s="312" t="s">
        <v>2114</v>
      </c>
      <c r="L41" s="312" t="s">
        <v>2020</v>
      </c>
      <c r="M41" s="312" t="s">
        <v>2020</v>
      </c>
      <c r="N41" s="312" t="s">
        <v>2020</v>
      </c>
      <c r="O41" s="318">
        <v>15</v>
      </c>
      <c r="P41" s="312">
        <v>1847150750</v>
      </c>
      <c r="Q41" s="315" t="s">
        <v>2115</v>
      </c>
      <c r="R41" s="315"/>
      <c r="S41" s="317"/>
    </row>
    <row r="42" spans="1:19" ht="68">
      <c r="A42" s="312">
        <v>23</v>
      </c>
      <c r="B42" s="313" t="s">
        <v>171</v>
      </c>
      <c r="C42" s="314"/>
      <c r="D42" s="315" t="s">
        <v>2106</v>
      </c>
      <c r="E42" s="315" t="s">
        <v>2116</v>
      </c>
      <c r="F42" s="316" t="s">
        <v>31</v>
      </c>
      <c r="G42" s="315" t="s">
        <v>2117</v>
      </c>
      <c r="H42" s="315" t="s">
        <v>2118</v>
      </c>
      <c r="I42" s="317" t="s">
        <v>26</v>
      </c>
      <c r="J42" s="312" t="s">
        <v>27</v>
      </c>
      <c r="K42" s="312" t="s">
        <v>2020</v>
      </c>
      <c r="L42" s="312" t="s">
        <v>2114</v>
      </c>
      <c r="M42" s="312" t="s">
        <v>2020</v>
      </c>
      <c r="N42" s="312" t="s">
        <v>2020</v>
      </c>
      <c r="O42" s="318">
        <v>15</v>
      </c>
      <c r="P42" s="312">
        <v>1847150750</v>
      </c>
      <c r="Q42" s="315" t="s">
        <v>2115</v>
      </c>
      <c r="R42" s="315" t="s">
        <v>2119</v>
      </c>
      <c r="S42" s="317"/>
    </row>
    <row r="43" spans="1:19" ht="85">
      <c r="A43" s="312">
        <v>24</v>
      </c>
      <c r="B43" s="313" t="s">
        <v>171</v>
      </c>
      <c r="C43" s="314"/>
      <c r="D43" s="322" t="s">
        <v>2106</v>
      </c>
      <c r="E43" s="322" t="s">
        <v>2116</v>
      </c>
      <c r="F43" s="316" t="s">
        <v>31</v>
      </c>
      <c r="G43" s="322" t="s">
        <v>2120</v>
      </c>
      <c r="H43" s="322" t="s">
        <v>2118</v>
      </c>
      <c r="I43" s="317" t="s">
        <v>26</v>
      </c>
      <c r="J43" s="312" t="s">
        <v>27</v>
      </c>
      <c r="K43" s="326" t="s">
        <v>2121</v>
      </c>
      <c r="L43" s="326" t="s">
        <v>2122</v>
      </c>
      <c r="M43" s="326" t="s">
        <v>2114</v>
      </c>
      <c r="N43" s="326" t="s">
        <v>2114</v>
      </c>
      <c r="O43" s="318">
        <v>15</v>
      </c>
      <c r="P43" s="312">
        <v>1847150750</v>
      </c>
      <c r="Q43" s="315" t="s">
        <v>2115</v>
      </c>
      <c r="R43" s="317"/>
      <c r="S43" s="317"/>
    </row>
    <row r="44" spans="1:19" ht="68">
      <c r="A44" s="312">
        <v>25</v>
      </c>
      <c r="B44" s="313" t="s">
        <v>171</v>
      </c>
      <c r="C44" s="314"/>
      <c r="D44" s="315" t="s">
        <v>2106</v>
      </c>
      <c r="E44" s="315" t="s">
        <v>2123</v>
      </c>
      <c r="F44" s="316" t="s">
        <v>24</v>
      </c>
      <c r="G44" s="315" t="s">
        <v>2124</v>
      </c>
      <c r="H44" s="315" t="s">
        <v>2125</v>
      </c>
      <c r="I44" s="317" t="s">
        <v>26</v>
      </c>
      <c r="J44" s="312" t="s">
        <v>27</v>
      </c>
      <c r="K44" s="312" t="s">
        <v>2126</v>
      </c>
      <c r="L44" s="312" t="s">
        <v>2126</v>
      </c>
      <c r="M44" s="312" t="s">
        <v>2127</v>
      </c>
      <c r="N44" s="312" t="s">
        <v>833</v>
      </c>
      <c r="O44" s="318">
        <v>3</v>
      </c>
      <c r="P44" s="312">
        <v>1847140750</v>
      </c>
      <c r="Q44" s="315" t="s">
        <v>2128</v>
      </c>
      <c r="R44" s="315"/>
      <c r="S44" s="317"/>
    </row>
    <row r="45" spans="1:19" ht="68">
      <c r="A45" s="312">
        <v>26</v>
      </c>
      <c r="B45" s="313" t="s">
        <v>171</v>
      </c>
      <c r="C45" s="314"/>
      <c r="D45" s="315" t="s">
        <v>2106</v>
      </c>
      <c r="E45" s="315" t="s">
        <v>2123</v>
      </c>
      <c r="F45" s="316" t="s">
        <v>31</v>
      </c>
      <c r="G45" s="315" t="s">
        <v>2129</v>
      </c>
      <c r="H45" s="315" t="s">
        <v>2130</v>
      </c>
      <c r="I45" s="317" t="s">
        <v>26</v>
      </c>
      <c r="J45" s="312" t="s">
        <v>27</v>
      </c>
      <c r="K45" s="312" t="s">
        <v>2020</v>
      </c>
      <c r="L45" s="312" t="s">
        <v>2020</v>
      </c>
      <c r="M45" s="312" t="s">
        <v>2020</v>
      </c>
      <c r="N45" s="312" t="s">
        <v>2020</v>
      </c>
      <c r="O45" s="318">
        <v>12</v>
      </c>
      <c r="P45" s="312">
        <v>1847140750</v>
      </c>
      <c r="Q45" s="315" t="s">
        <v>2128</v>
      </c>
      <c r="R45" s="317"/>
      <c r="S45" s="317"/>
    </row>
    <row r="46" spans="1:19" ht="17">
      <c r="A46" s="319">
        <v>1</v>
      </c>
      <c r="B46" s="324"/>
      <c r="C46" s="319"/>
      <c r="D46" s="321"/>
      <c r="E46" s="319"/>
      <c r="F46" s="321"/>
      <c r="G46" s="319"/>
      <c r="H46" s="321"/>
      <c r="I46" s="319"/>
      <c r="J46" s="321"/>
      <c r="K46" s="321"/>
      <c r="L46" s="321"/>
      <c r="M46" s="319"/>
      <c r="N46" s="321"/>
      <c r="O46" s="319"/>
      <c r="P46" s="321"/>
      <c r="Q46" s="319"/>
      <c r="R46" s="321"/>
      <c r="S46" s="319"/>
    </row>
    <row r="47" spans="1:19" ht="24.5">
      <c r="A47" s="308" t="s">
        <v>2131</v>
      </c>
      <c r="C47" s="319"/>
      <c r="D47" s="321"/>
      <c r="E47" s="319"/>
      <c r="F47" s="321"/>
      <c r="G47" s="319"/>
      <c r="H47" s="321"/>
      <c r="I47" s="319"/>
      <c r="J47" s="321"/>
      <c r="K47" s="321"/>
      <c r="L47" s="321"/>
      <c r="M47" s="319"/>
      <c r="N47" s="321"/>
      <c r="O47" s="319"/>
      <c r="P47" s="321"/>
      <c r="Q47" s="319"/>
      <c r="R47" s="321"/>
      <c r="S47" s="319"/>
    </row>
    <row r="48" spans="1:19" ht="19.5">
      <c r="A48" s="512"/>
      <c r="B48" s="512"/>
      <c r="C48" s="512"/>
      <c r="D48" s="512"/>
      <c r="E48" s="512"/>
      <c r="F48" s="512"/>
      <c r="G48" s="512"/>
      <c r="H48" s="512"/>
      <c r="I48" s="512"/>
      <c r="J48" s="512"/>
      <c r="K48" s="513" t="s">
        <v>1</v>
      </c>
      <c r="L48" s="514"/>
      <c r="M48" s="514"/>
      <c r="N48" s="514"/>
      <c r="O48" s="512"/>
      <c r="P48" s="512"/>
      <c r="Q48" s="512"/>
      <c r="R48" s="512"/>
      <c r="S48" s="512"/>
    </row>
    <row r="49" spans="1:19" ht="39">
      <c r="A49" s="515" t="s">
        <v>2</v>
      </c>
      <c r="B49" s="515" t="s">
        <v>3</v>
      </c>
      <c r="C49" s="515" t="s">
        <v>4</v>
      </c>
      <c r="D49" s="515" t="s">
        <v>5</v>
      </c>
      <c r="E49" s="515" t="s">
        <v>6</v>
      </c>
      <c r="F49" s="515" t="s">
        <v>7</v>
      </c>
      <c r="G49" s="515" t="s">
        <v>8</v>
      </c>
      <c r="H49" s="515" t="s">
        <v>9</v>
      </c>
      <c r="I49" s="515" t="s">
        <v>10</v>
      </c>
      <c r="J49" s="515" t="s">
        <v>11</v>
      </c>
      <c r="K49" s="515" t="s">
        <v>12</v>
      </c>
      <c r="L49" s="515" t="s">
        <v>13</v>
      </c>
      <c r="M49" s="515" t="s">
        <v>14</v>
      </c>
      <c r="N49" s="515" t="s">
        <v>15</v>
      </c>
      <c r="O49" s="515" t="s">
        <v>348</v>
      </c>
      <c r="P49" s="515" t="s">
        <v>17</v>
      </c>
      <c r="Q49" s="515" t="s">
        <v>18</v>
      </c>
      <c r="R49" s="515" t="s">
        <v>19</v>
      </c>
      <c r="S49" s="515" t="s">
        <v>19</v>
      </c>
    </row>
    <row r="50" spans="1:19" ht="68">
      <c r="A50" s="312">
        <v>27</v>
      </c>
      <c r="B50" s="313" t="s">
        <v>171</v>
      </c>
      <c r="C50" s="314" t="s">
        <v>308</v>
      </c>
      <c r="D50" s="314" t="s">
        <v>2132</v>
      </c>
      <c r="E50" s="314" t="s">
        <v>2133</v>
      </c>
      <c r="F50" s="316" t="s">
        <v>31</v>
      </c>
      <c r="G50" s="314" t="s">
        <v>2134</v>
      </c>
      <c r="H50" s="314" t="s">
        <v>2135</v>
      </c>
      <c r="I50" s="317" t="s">
        <v>26</v>
      </c>
      <c r="J50" s="312" t="s">
        <v>27</v>
      </c>
      <c r="K50" s="312" t="s">
        <v>2136</v>
      </c>
      <c r="L50" s="312" t="s">
        <v>2137</v>
      </c>
      <c r="M50" s="312" t="s">
        <v>2138</v>
      </c>
      <c r="N50" s="312" t="s">
        <v>2137</v>
      </c>
      <c r="O50" s="318">
        <v>130</v>
      </c>
      <c r="P50" s="312">
        <v>1847130750</v>
      </c>
      <c r="Q50" s="314" t="s">
        <v>2139</v>
      </c>
      <c r="R50" s="317"/>
      <c r="S50" s="317"/>
    </row>
    <row r="51" spans="1:19" ht="68">
      <c r="A51" s="312">
        <v>28</v>
      </c>
      <c r="B51" s="313" t="s">
        <v>171</v>
      </c>
      <c r="C51" s="314" t="s">
        <v>308</v>
      </c>
      <c r="D51" s="314" t="s">
        <v>2132</v>
      </c>
      <c r="E51" s="314" t="s">
        <v>2140</v>
      </c>
      <c r="F51" s="316" t="s">
        <v>31</v>
      </c>
      <c r="G51" s="314" t="s">
        <v>2141</v>
      </c>
      <c r="H51" s="314" t="s">
        <v>2142</v>
      </c>
      <c r="I51" s="317" t="s">
        <v>26</v>
      </c>
      <c r="J51" s="312" t="s">
        <v>27</v>
      </c>
      <c r="K51" s="312" t="s">
        <v>2143</v>
      </c>
      <c r="L51" s="312" t="s">
        <v>2020</v>
      </c>
      <c r="M51" s="312" t="s">
        <v>2144</v>
      </c>
      <c r="N51" s="312" t="s">
        <v>2020</v>
      </c>
      <c r="O51" s="318">
        <v>50</v>
      </c>
      <c r="P51" s="312">
        <v>1847130750</v>
      </c>
      <c r="Q51" s="314" t="s">
        <v>2139</v>
      </c>
      <c r="R51" s="317"/>
      <c r="S51" s="317"/>
    </row>
    <row r="52" spans="1:19" ht="68">
      <c r="A52" s="312">
        <v>29</v>
      </c>
      <c r="B52" s="313" t="s">
        <v>171</v>
      </c>
      <c r="C52" s="314" t="s">
        <v>308</v>
      </c>
      <c r="D52" s="314" t="s">
        <v>2132</v>
      </c>
      <c r="E52" s="314" t="s">
        <v>2145</v>
      </c>
      <c r="F52" s="316" t="s">
        <v>31</v>
      </c>
      <c r="G52" s="314" t="s">
        <v>2146</v>
      </c>
      <c r="H52" s="314" t="s">
        <v>2147</v>
      </c>
      <c r="I52" s="317" t="s">
        <v>26</v>
      </c>
      <c r="J52" s="312" t="s">
        <v>27</v>
      </c>
      <c r="K52" s="312" t="s">
        <v>2148</v>
      </c>
      <c r="L52" s="312" t="s">
        <v>2149</v>
      </c>
      <c r="M52" s="312" t="s">
        <v>2150</v>
      </c>
      <c r="N52" s="312" t="s">
        <v>2020</v>
      </c>
      <c r="O52" s="318">
        <v>50</v>
      </c>
      <c r="P52" s="312">
        <v>1847130750</v>
      </c>
      <c r="Q52" s="314" t="s">
        <v>2139</v>
      </c>
      <c r="R52" s="317"/>
      <c r="S52" s="317"/>
    </row>
    <row r="53" spans="1:19" ht="68">
      <c r="A53" s="312">
        <v>30</v>
      </c>
      <c r="B53" s="313" t="s">
        <v>171</v>
      </c>
      <c r="C53" s="314" t="s">
        <v>308</v>
      </c>
      <c r="D53" s="314" t="s">
        <v>932</v>
      </c>
      <c r="E53" s="314" t="s">
        <v>2151</v>
      </c>
      <c r="F53" s="316" t="s">
        <v>24</v>
      </c>
      <c r="G53" s="314" t="s">
        <v>2152</v>
      </c>
      <c r="H53" s="314" t="s">
        <v>2153</v>
      </c>
      <c r="I53" s="317" t="s">
        <v>35</v>
      </c>
      <c r="J53" s="312" t="s">
        <v>12</v>
      </c>
      <c r="K53" s="312" t="s">
        <v>2154</v>
      </c>
      <c r="L53" s="312" t="s">
        <v>2155</v>
      </c>
      <c r="M53" s="312" t="s">
        <v>2020</v>
      </c>
      <c r="N53" s="312" t="s">
        <v>2020</v>
      </c>
      <c r="O53" s="318">
        <v>30</v>
      </c>
      <c r="P53" s="312">
        <v>1847160840</v>
      </c>
      <c r="Q53" s="314" t="s">
        <v>2156</v>
      </c>
      <c r="R53" s="314" t="s">
        <v>2157</v>
      </c>
      <c r="S53" s="330" t="s">
        <v>2158</v>
      </c>
    </row>
    <row r="54" spans="1:19" ht="68">
      <c r="A54" s="312">
        <v>31</v>
      </c>
      <c r="B54" s="313" t="s">
        <v>171</v>
      </c>
      <c r="C54" s="314" t="s">
        <v>309</v>
      </c>
      <c r="D54" s="314" t="s">
        <v>932</v>
      </c>
      <c r="E54" s="314" t="s">
        <v>2151</v>
      </c>
      <c r="F54" s="316" t="s">
        <v>31</v>
      </c>
      <c r="G54" s="314" t="s">
        <v>2159</v>
      </c>
      <c r="H54" s="314" t="s">
        <v>2160</v>
      </c>
      <c r="I54" s="317" t="s">
        <v>26</v>
      </c>
      <c r="J54" s="312" t="s">
        <v>27</v>
      </c>
      <c r="K54" s="312" t="s">
        <v>1992</v>
      </c>
      <c r="L54" s="312" t="s">
        <v>1984</v>
      </c>
      <c r="M54" s="312" t="s">
        <v>1992</v>
      </c>
      <c r="N54" s="312" t="s">
        <v>1992</v>
      </c>
      <c r="O54" s="318">
        <v>200</v>
      </c>
      <c r="P54" s="312">
        <v>1847103780</v>
      </c>
      <c r="Q54" s="314" t="s">
        <v>2161</v>
      </c>
      <c r="R54" s="314" t="s">
        <v>2157</v>
      </c>
      <c r="S54" s="330" t="s">
        <v>2158</v>
      </c>
    </row>
    <row r="55" spans="1:19" ht="17">
      <c r="A55" s="319">
        <v>32</v>
      </c>
      <c r="B55" s="324"/>
      <c r="C55" s="319"/>
      <c r="D55" s="321"/>
      <c r="E55" s="319"/>
      <c r="F55" s="321"/>
      <c r="G55" s="319"/>
      <c r="H55" s="321"/>
      <c r="I55" s="319"/>
      <c r="J55" s="321"/>
      <c r="K55" s="321"/>
      <c r="L55" s="321"/>
      <c r="M55" s="319"/>
      <c r="N55" s="321"/>
      <c r="O55" s="319"/>
      <c r="P55" s="321"/>
      <c r="Q55" s="319"/>
      <c r="R55" s="321"/>
      <c r="S55" s="319"/>
    </row>
    <row r="56" spans="1:19" ht="24.5">
      <c r="A56" s="308" t="s">
        <v>2162</v>
      </c>
      <c r="C56" s="319"/>
      <c r="D56" s="321"/>
      <c r="E56" s="319"/>
      <c r="F56" s="321"/>
      <c r="G56" s="319"/>
      <c r="H56" s="321"/>
      <c r="I56" s="319"/>
      <c r="J56" s="321"/>
      <c r="K56" s="321"/>
      <c r="L56" s="321"/>
      <c r="M56" s="319"/>
      <c r="N56" s="321"/>
      <c r="O56" s="319"/>
      <c r="P56" s="321"/>
      <c r="Q56" s="319"/>
      <c r="R56" s="321"/>
      <c r="S56" s="319"/>
    </row>
    <row r="57" spans="1:19" ht="19.5">
      <c r="A57" s="512"/>
      <c r="B57" s="512"/>
      <c r="C57" s="512"/>
      <c r="D57" s="512"/>
      <c r="E57" s="512"/>
      <c r="F57" s="512"/>
      <c r="G57" s="512"/>
      <c r="H57" s="512"/>
      <c r="I57" s="512"/>
      <c r="J57" s="512"/>
      <c r="K57" s="513" t="s">
        <v>1</v>
      </c>
      <c r="L57" s="514"/>
      <c r="M57" s="514"/>
      <c r="N57" s="514"/>
      <c r="O57" s="512"/>
      <c r="P57" s="512"/>
      <c r="Q57" s="512"/>
      <c r="R57" s="512"/>
      <c r="S57" s="512"/>
    </row>
    <row r="58" spans="1:19" ht="39">
      <c r="A58" s="515" t="s">
        <v>2</v>
      </c>
      <c r="B58" s="515" t="s">
        <v>3</v>
      </c>
      <c r="C58" s="515" t="s">
        <v>4</v>
      </c>
      <c r="D58" s="515" t="s">
        <v>5</v>
      </c>
      <c r="E58" s="515" t="s">
        <v>6</v>
      </c>
      <c r="F58" s="515" t="s">
        <v>7</v>
      </c>
      <c r="G58" s="515" t="s">
        <v>8</v>
      </c>
      <c r="H58" s="515" t="s">
        <v>9</v>
      </c>
      <c r="I58" s="515" t="s">
        <v>10</v>
      </c>
      <c r="J58" s="515" t="s">
        <v>11</v>
      </c>
      <c r="K58" s="515" t="s">
        <v>12</v>
      </c>
      <c r="L58" s="515" t="s">
        <v>13</v>
      </c>
      <c r="M58" s="515" t="s">
        <v>14</v>
      </c>
      <c r="N58" s="515" t="s">
        <v>15</v>
      </c>
      <c r="O58" s="515" t="s">
        <v>348</v>
      </c>
      <c r="P58" s="515" t="s">
        <v>17</v>
      </c>
      <c r="Q58" s="515" t="s">
        <v>18</v>
      </c>
      <c r="R58" s="515" t="s">
        <v>19</v>
      </c>
      <c r="S58" s="515" t="s">
        <v>19</v>
      </c>
    </row>
    <row r="59" spans="1:19" ht="68">
      <c r="A59" s="312">
        <v>32</v>
      </c>
      <c r="B59" s="313" t="s">
        <v>171</v>
      </c>
      <c r="C59" s="314" t="s">
        <v>310</v>
      </c>
      <c r="D59" s="315" t="s">
        <v>2163</v>
      </c>
      <c r="E59" s="315" t="s">
        <v>2164</v>
      </c>
      <c r="F59" s="316" t="s">
        <v>24</v>
      </c>
      <c r="G59" s="315" t="s">
        <v>2165</v>
      </c>
      <c r="H59" s="315" t="s">
        <v>2166</v>
      </c>
      <c r="I59" s="317" t="s">
        <v>35</v>
      </c>
      <c r="J59" s="312" t="s">
        <v>13</v>
      </c>
      <c r="K59" s="312" t="s">
        <v>263</v>
      </c>
      <c r="L59" s="312" t="s">
        <v>843</v>
      </c>
      <c r="M59" s="312" t="s">
        <v>2003</v>
      </c>
      <c r="N59" s="312" t="s">
        <v>2167</v>
      </c>
      <c r="O59" s="318">
        <v>7</v>
      </c>
      <c r="P59" s="312">
        <v>1843810751</v>
      </c>
      <c r="Q59" s="315" t="s">
        <v>2168</v>
      </c>
      <c r="R59" s="317"/>
      <c r="S59" s="317"/>
    </row>
    <row r="60" spans="1:19" ht="68">
      <c r="A60" s="312">
        <v>33</v>
      </c>
      <c r="B60" s="313" t="s">
        <v>171</v>
      </c>
      <c r="C60" s="314" t="s">
        <v>308</v>
      </c>
      <c r="D60" s="315" t="s">
        <v>2163</v>
      </c>
      <c r="E60" s="315" t="s">
        <v>2169</v>
      </c>
      <c r="F60" s="316" t="s">
        <v>31</v>
      </c>
      <c r="G60" s="315" t="s">
        <v>2169</v>
      </c>
      <c r="H60" s="315" t="s">
        <v>2170</v>
      </c>
      <c r="I60" s="317" t="s">
        <v>26</v>
      </c>
      <c r="J60" s="312" t="s">
        <v>27</v>
      </c>
      <c r="K60" s="312" t="s">
        <v>1992</v>
      </c>
      <c r="L60" s="312" t="s">
        <v>1984</v>
      </c>
      <c r="M60" s="312" t="s">
        <v>1992</v>
      </c>
      <c r="N60" s="312" t="s">
        <v>1992</v>
      </c>
      <c r="O60" s="317"/>
      <c r="P60" s="317"/>
      <c r="Q60" s="317"/>
      <c r="R60" s="317"/>
      <c r="S60" s="317"/>
    </row>
    <row r="61" spans="1:19" ht="68">
      <c r="A61" s="312">
        <v>34</v>
      </c>
      <c r="B61" s="313" t="s">
        <v>171</v>
      </c>
      <c r="C61" s="314" t="s">
        <v>308</v>
      </c>
      <c r="D61" s="315" t="s">
        <v>2163</v>
      </c>
      <c r="E61" s="315" t="s">
        <v>2171</v>
      </c>
      <c r="F61" s="316" t="s">
        <v>31</v>
      </c>
      <c r="G61" s="315" t="s">
        <v>2172</v>
      </c>
      <c r="H61" s="315" t="s">
        <v>2173</v>
      </c>
      <c r="I61" s="317" t="s">
        <v>26</v>
      </c>
      <c r="J61" s="312" t="s">
        <v>27</v>
      </c>
      <c r="K61" s="312" t="s">
        <v>1992</v>
      </c>
      <c r="L61" s="312" t="s">
        <v>1992</v>
      </c>
      <c r="M61" s="312" t="s">
        <v>1992</v>
      </c>
      <c r="N61" s="312" t="s">
        <v>1992</v>
      </c>
      <c r="O61" s="317"/>
      <c r="P61" s="317"/>
      <c r="Q61" s="317"/>
      <c r="R61" s="317"/>
      <c r="S61" s="317"/>
    </row>
    <row r="62" spans="1:19" ht="68">
      <c r="A62" s="312">
        <v>35</v>
      </c>
      <c r="B62" s="313" t="s">
        <v>171</v>
      </c>
      <c r="C62" s="314" t="s">
        <v>308</v>
      </c>
      <c r="D62" s="315" t="s">
        <v>2163</v>
      </c>
      <c r="E62" s="315" t="s">
        <v>2174</v>
      </c>
      <c r="F62" s="316" t="s">
        <v>24</v>
      </c>
      <c r="G62" s="315" t="s">
        <v>2175</v>
      </c>
      <c r="H62" s="315" t="s">
        <v>2176</v>
      </c>
      <c r="I62" s="317" t="s">
        <v>26</v>
      </c>
      <c r="J62" s="312" t="s">
        <v>27</v>
      </c>
      <c r="K62" s="312" t="s">
        <v>2177</v>
      </c>
      <c r="L62" s="312" t="s">
        <v>2178</v>
      </c>
      <c r="M62" s="312" t="s">
        <v>2179</v>
      </c>
      <c r="N62" s="312" t="s">
        <v>2180</v>
      </c>
      <c r="O62" s="318">
        <v>90</v>
      </c>
      <c r="P62" s="312">
        <v>1818210751</v>
      </c>
      <c r="Q62" s="315" t="s">
        <v>187</v>
      </c>
      <c r="R62" s="317"/>
      <c r="S62" s="317"/>
    </row>
    <row r="63" spans="1:19" ht="68">
      <c r="A63" s="312">
        <v>36</v>
      </c>
      <c r="B63" s="313" t="s">
        <v>171</v>
      </c>
      <c r="C63" s="314" t="s">
        <v>309</v>
      </c>
      <c r="D63" s="315" t="s">
        <v>2163</v>
      </c>
      <c r="E63" s="315" t="s">
        <v>2181</v>
      </c>
      <c r="F63" s="316" t="s">
        <v>24</v>
      </c>
      <c r="G63" s="315" t="s">
        <v>2182</v>
      </c>
      <c r="H63" s="315" t="s">
        <v>2183</v>
      </c>
      <c r="I63" s="317" t="s">
        <v>26</v>
      </c>
      <c r="J63" s="312" t="s">
        <v>14</v>
      </c>
      <c r="K63" s="312" t="s">
        <v>2004</v>
      </c>
      <c r="L63" s="312" t="s">
        <v>2184</v>
      </c>
      <c r="M63" s="312" t="s">
        <v>2185</v>
      </c>
      <c r="N63" s="312" t="s">
        <v>2186</v>
      </c>
      <c r="O63" s="318">
        <v>80</v>
      </c>
      <c r="P63" s="312">
        <v>1847130750</v>
      </c>
      <c r="Q63" s="315" t="s">
        <v>2187</v>
      </c>
      <c r="R63" s="315" t="s">
        <v>2188</v>
      </c>
      <c r="S63" s="317"/>
    </row>
    <row r="64" spans="1:19" ht="17">
      <c r="A64" s="319">
        <v>1</v>
      </c>
      <c r="B64" s="324"/>
      <c r="C64" s="319"/>
      <c r="D64" s="321"/>
      <c r="E64" s="319"/>
      <c r="F64" s="321"/>
      <c r="G64" s="319"/>
      <c r="H64" s="321"/>
      <c r="I64" s="319"/>
      <c r="J64" s="321"/>
      <c r="K64" s="321"/>
      <c r="L64" s="321"/>
      <c r="M64" s="319"/>
      <c r="N64" s="321"/>
      <c r="O64" s="319"/>
      <c r="P64" s="321"/>
      <c r="Q64" s="319"/>
      <c r="R64" s="321"/>
      <c r="S64" s="319"/>
    </row>
    <row r="65" spans="1:19" ht="24.5">
      <c r="A65" s="308" t="s">
        <v>2189</v>
      </c>
      <c r="C65" s="319"/>
      <c r="D65" s="321"/>
      <c r="E65" s="319"/>
      <c r="F65" s="321"/>
      <c r="G65" s="319"/>
      <c r="H65" s="321"/>
      <c r="I65" s="319"/>
      <c r="J65" s="321"/>
      <c r="K65" s="321"/>
      <c r="L65" s="321"/>
      <c r="M65" s="319"/>
      <c r="N65" s="321"/>
      <c r="O65" s="319"/>
      <c r="P65" s="321"/>
      <c r="Q65" s="319"/>
      <c r="R65" s="321"/>
      <c r="S65" s="319"/>
    </row>
    <row r="66" spans="1:19" ht="19.5">
      <c r="A66" s="512"/>
      <c r="B66" s="512"/>
      <c r="C66" s="512"/>
      <c r="D66" s="512"/>
      <c r="E66" s="512"/>
      <c r="F66" s="512"/>
      <c r="G66" s="512"/>
      <c r="H66" s="512"/>
      <c r="I66" s="512"/>
      <c r="J66" s="512"/>
      <c r="K66" s="513" t="s">
        <v>1</v>
      </c>
      <c r="L66" s="514"/>
      <c r="M66" s="514"/>
      <c r="N66" s="514"/>
      <c r="O66" s="512"/>
      <c r="P66" s="512"/>
      <c r="Q66" s="512"/>
      <c r="R66" s="512"/>
      <c r="S66" s="512"/>
    </row>
    <row r="67" spans="1:19" ht="39">
      <c r="A67" s="518" t="s">
        <v>2</v>
      </c>
      <c r="B67" s="518" t="s">
        <v>3</v>
      </c>
      <c r="C67" s="518" t="s">
        <v>4</v>
      </c>
      <c r="D67" s="518" t="s">
        <v>5</v>
      </c>
      <c r="E67" s="518" t="s">
        <v>6</v>
      </c>
      <c r="F67" s="518" t="s">
        <v>7</v>
      </c>
      <c r="G67" s="518" t="s">
        <v>8</v>
      </c>
      <c r="H67" s="518" t="s">
        <v>9</v>
      </c>
      <c r="I67" s="518" t="s">
        <v>10</v>
      </c>
      <c r="J67" s="518" t="s">
        <v>11</v>
      </c>
      <c r="K67" s="518" t="s">
        <v>12</v>
      </c>
      <c r="L67" s="518" t="s">
        <v>13</v>
      </c>
      <c r="M67" s="518" t="s">
        <v>14</v>
      </c>
      <c r="N67" s="518" t="s">
        <v>15</v>
      </c>
      <c r="O67" s="518" t="s">
        <v>348</v>
      </c>
      <c r="P67" s="518" t="s">
        <v>17</v>
      </c>
      <c r="Q67" s="518" t="s">
        <v>18</v>
      </c>
      <c r="R67" s="518" t="s">
        <v>19</v>
      </c>
      <c r="S67" s="518" t="s">
        <v>19</v>
      </c>
    </row>
    <row r="68" spans="1:19" ht="34">
      <c r="A68" s="655">
        <v>37</v>
      </c>
      <c r="B68" s="661" t="s">
        <v>171</v>
      </c>
      <c r="C68" s="663" t="s">
        <v>309</v>
      </c>
      <c r="D68" s="663" t="s">
        <v>2190</v>
      </c>
      <c r="E68" s="653" t="s">
        <v>2191</v>
      </c>
      <c r="F68" s="659" t="s">
        <v>24</v>
      </c>
      <c r="G68" s="322" t="s">
        <v>2192</v>
      </c>
      <c r="H68" s="653" t="s">
        <v>2194</v>
      </c>
      <c r="I68" s="651" t="s">
        <v>26</v>
      </c>
      <c r="J68" s="655" t="s">
        <v>12</v>
      </c>
      <c r="K68" s="655" t="s">
        <v>2195</v>
      </c>
      <c r="L68" s="655" t="s">
        <v>2167</v>
      </c>
      <c r="M68" s="655" t="s">
        <v>2167</v>
      </c>
      <c r="N68" s="655" t="s">
        <v>2167</v>
      </c>
      <c r="O68" s="657">
        <v>20</v>
      </c>
      <c r="P68" s="655">
        <v>1847300780</v>
      </c>
      <c r="Q68" s="653" t="s">
        <v>2196</v>
      </c>
      <c r="R68" s="651"/>
      <c r="S68" s="651"/>
    </row>
    <row r="69" spans="1:19" ht="17">
      <c r="A69" s="656"/>
      <c r="B69" s="662"/>
      <c r="C69" s="664"/>
      <c r="D69" s="664"/>
      <c r="E69" s="654"/>
      <c r="F69" s="660"/>
      <c r="G69" s="334" t="s">
        <v>2193</v>
      </c>
      <c r="H69" s="654"/>
      <c r="I69" s="652"/>
      <c r="J69" s="656"/>
      <c r="K69" s="656"/>
      <c r="L69" s="656"/>
      <c r="M69" s="656"/>
      <c r="N69" s="656"/>
      <c r="O69" s="658"/>
      <c r="P69" s="656"/>
      <c r="Q69" s="654"/>
      <c r="R69" s="652"/>
      <c r="S69" s="652"/>
    </row>
    <row r="70" spans="1:19" ht="68">
      <c r="A70" s="312">
        <v>38</v>
      </c>
      <c r="B70" s="313" t="s">
        <v>171</v>
      </c>
      <c r="C70" s="314" t="s">
        <v>309</v>
      </c>
      <c r="D70" s="314" t="s">
        <v>2190</v>
      </c>
      <c r="E70" s="315" t="s">
        <v>2197</v>
      </c>
      <c r="F70" s="316" t="s">
        <v>31</v>
      </c>
      <c r="G70" s="315" t="s">
        <v>2198</v>
      </c>
      <c r="H70" s="315" t="s">
        <v>2199</v>
      </c>
      <c r="I70" s="317" t="s">
        <v>26</v>
      </c>
      <c r="J70" s="312" t="s">
        <v>27</v>
      </c>
      <c r="K70" s="312" t="s">
        <v>1978</v>
      </c>
      <c r="L70" s="312" t="s">
        <v>1978</v>
      </c>
      <c r="M70" s="312" t="s">
        <v>1978</v>
      </c>
      <c r="N70" s="312" t="s">
        <v>1978</v>
      </c>
      <c r="O70" s="318">
        <v>62.5</v>
      </c>
      <c r="P70" s="312">
        <v>1847303110</v>
      </c>
      <c r="Q70" s="314" t="s">
        <v>2200</v>
      </c>
      <c r="R70" s="315" t="s">
        <v>2201</v>
      </c>
      <c r="S70" s="315" t="s">
        <v>2202</v>
      </c>
    </row>
    <row r="71" spans="1:19" ht="68">
      <c r="A71" s="312">
        <v>39</v>
      </c>
      <c r="B71" s="313" t="s">
        <v>171</v>
      </c>
      <c r="C71" s="314" t="s">
        <v>308</v>
      </c>
      <c r="D71" s="314" t="s">
        <v>2190</v>
      </c>
      <c r="E71" s="315" t="s">
        <v>2197</v>
      </c>
      <c r="F71" s="316" t="s">
        <v>24</v>
      </c>
      <c r="G71" s="315" t="s">
        <v>2203</v>
      </c>
      <c r="H71" s="315" t="s">
        <v>2204</v>
      </c>
      <c r="I71" s="317" t="s">
        <v>35</v>
      </c>
      <c r="J71" s="312" t="s">
        <v>13</v>
      </c>
      <c r="K71" s="312" t="s">
        <v>2205</v>
      </c>
      <c r="L71" s="312" t="s">
        <v>2206</v>
      </c>
      <c r="M71" s="312" t="s">
        <v>2003</v>
      </c>
      <c r="N71" s="312" t="s">
        <v>2167</v>
      </c>
      <c r="O71" s="318">
        <v>62.5</v>
      </c>
      <c r="P71" s="312">
        <v>1847303110</v>
      </c>
      <c r="Q71" s="314" t="s">
        <v>2200</v>
      </c>
      <c r="R71" s="315" t="s">
        <v>2207</v>
      </c>
      <c r="S71" s="317"/>
    </row>
    <row r="72" spans="1:19" ht="68">
      <c r="A72" s="312">
        <v>40</v>
      </c>
      <c r="B72" s="313" t="s">
        <v>171</v>
      </c>
      <c r="C72" s="314" t="s">
        <v>308</v>
      </c>
      <c r="D72" s="314" t="s">
        <v>2190</v>
      </c>
      <c r="E72" s="315" t="s">
        <v>2197</v>
      </c>
      <c r="F72" s="316" t="s">
        <v>24</v>
      </c>
      <c r="G72" s="315" t="s">
        <v>2208</v>
      </c>
      <c r="H72" s="315" t="s">
        <v>2209</v>
      </c>
      <c r="I72" s="317" t="s">
        <v>26</v>
      </c>
      <c r="J72" s="312" t="s">
        <v>13</v>
      </c>
      <c r="K72" s="312" t="s">
        <v>2210</v>
      </c>
      <c r="L72" s="312" t="s">
        <v>2211</v>
      </c>
      <c r="M72" s="312" t="s">
        <v>2003</v>
      </c>
      <c r="N72" s="312" t="s">
        <v>2167</v>
      </c>
      <c r="O72" s="318">
        <v>62.5</v>
      </c>
      <c r="P72" s="312">
        <v>1847303110</v>
      </c>
      <c r="Q72" s="314" t="s">
        <v>2200</v>
      </c>
      <c r="R72" s="315" t="s">
        <v>2212</v>
      </c>
      <c r="S72" s="317"/>
    </row>
    <row r="73" spans="1:19" ht="68">
      <c r="A73" s="312">
        <v>41</v>
      </c>
      <c r="B73" s="313" t="s">
        <v>171</v>
      </c>
      <c r="C73" s="314" t="s">
        <v>308</v>
      </c>
      <c r="D73" s="314" t="s">
        <v>2190</v>
      </c>
      <c r="E73" s="315" t="s">
        <v>2213</v>
      </c>
      <c r="F73" s="316" t="s">
        <v>31</v>
      </c>
      <c r="G73" s="315" t="s">
        <v>2214</v>
      </c>
      <c r="H73" s="315" t="s">
        <v>2215</v>
      </c>
      <c r="I73" s="317" t="s">
        <v>26</v>
      </c>
      <c r="J73" s="312" t="s">
        <v>27</v>
      </c>
      <c r="K73" s="312" t="s">
        <v>1978</v>
      </c>
      <c r="L73" s="312" t="s">
        <v>1978</v>
      </c>
      <c r="M73" s="312" t="s">
        <v>1978</v>
      </c>
      <c r="N73" s="312" t="s">
        <v>1978</v>
      </c>
      <c r="O73" s="318">
        <v>62.5</v>
      </c>
      <c r="P73" s="312">
        <v>1847303110</v>
      </c>
      <c r="Q73" s="314" t="s">
        <v>2200</v>
      </c>
      <c r="R73" s="315" t="s">
        <v>2216</v>
      </c>
      <c r="S73" s="317"/>
    </row>
    <row r="74" spans="1:19" ht="17">
      <c r="A74" s="319">
        <v>42</v>
      </c>
      <c r="B74" s="324"/>
      <c r="C74" s="319"/>
      <c r="D74" s="321"/>
      <c r="E74" s="319"/>
      <c r="F74" s="321"/>
      <c r="G74" s="319"/>
      <c r="H74" s="321"/>
      <c r="I74" s="319"/>
      <c r="J74" s="321"/>
      <c r="K74" s="321"/>
      <c r="L74" s="321"/>
      <c r="M74" s="319"/>
      <c r="N74" s="321"/>
      <c r="O74" s="319"/>
      <c r="P74" s="321"/>
      <c r="Q74" s="319"/>
      <c r="R74" s="321"/>
      <c r="S74" s="319"/>
    </row>
    <row r="75" spans="1:19" ht="24.5">
      <c r="A75" s="308" t="s">
        <v>2217</v>
      </c>
      <c r="C75" s="319"/>
      <c r="D75" s="321"/>
      <c r="E75" s="319"/>
      <c r="F75" s="321"/>
      <c r="G75" s="319"/>
      <c r="H75" s="321"/>
      <c r="I75" s="319"/>
      <c r="J75" s="321"/>
      <c r="K75" s="321"/>
      <c r="L75" s="321"/>
      <c r="M75" s="319"/>
      <c r="N75" s="321"/>
      <c r="O75" s="319"/>
      <c r="P75" s="321"/>
      <c r="Q75" s="319"/>
      <c r="R75" s="321"/>
      <c r="S75" s="319"/>
    </row>
    <row r="76" spans="1:19" ht="19.5">
      <c r="A76" s="512"/>
      <c r="B76" s="512"/>
      <c r="C76" s="512"/>
      <c r="D76" s="512"/>
      <c r="E76" s="512"/>
      <c r="F76" s="512"/>
      <c r="G76" s="512"/>
      <c r="H76" s="512"/>
      <c r="I76" s="512"/>
      <c r="J76" s="512"/>
      <c r="K76" s="513" t="s">
        <v>1</v>
      </c>
      <c r="L76" s="514"/>
      <c r="M76" s="514"/>
      <c r="N76" s="514"/>
      <c r="O76" s="512"/>
      <c r="P76" s="512"/>
      <c r="Q76" s="512"/>
      <c r="R76" s="512"/>
      <c r="S76" s="512"/>
    </row>
    <row r="77" spans="1:19" ht="39">
      <c r="A77" s="518" t="s">
        <v>2</v>
      </c>
      <c r="B77" s="518" t="s">
        <v>3</v>
      </c>
      <c r="C77" s="518" t="s">
        <v>4</v>
      </c>
      <c r="D77" s="518" t="s">
        <v>5</v>
      </c>
      <c r="E77" s="518" t="s">
        <v>6</v>
      </c>
      <c r="F77" s="518" t="s">
        <v>7</v>
      </c>
      <c r="G77" s="518" t="s">
        <v>8</v>
      </c>
      <c r="H77" s="518" t="s">
        <v>9</v>
      </c>
      <c r="I77" s="518" t="s">
        <v>10</v>
      </c>
      <c r="J77" s="518" t="s">
        <v>11</v>
      </c>
      <c r="K77" s="518" t="s">
        <v>12</v>
      </c>
      <c r="L77" s="518" t="s">
        <v>13</v>
      </c>
      <c r="M77" s="518" t="s">
        <v>14</v>
      </c>
      <c r="N77" s="518" t="s">
        <v>15</v>
      </c>
      <c r="O77" s="518" t="s">
        <v>348</v>
      </c>
      <c r="P77" s="518" t="s">
        <v>17</v>
      </c>
      <c r="Q77" s="518" t="s">
        <v>18</v>
      </c>
      <c r="R77" s="518" t="s">
        <v>19</v>
      </c>
      <c r="S77" s="518" t="s">
        <v>19</v>
      </c>
    </row>
    <row r="78" spans="1:19" ht="68">
      <c r="A78" s="312">
        <v>42</v>
      </c>
      <c r="B78" s="313" t="s">
        <v>171</v>
      </c>
      <c r="C78" s="314" t="s">
        <v>308</v>
      </c>
      <c r="D78" s="322" t="s">
        <v>2218</v>
      </c>
      <c r="E78" s="322" t="s">
        <v>2219</v>
      </c>
      <c r="F78" s="316" t="s">
        <v>31</v>
      </c>
      <c r="G78" s="322" t="s">
        <v>2220</v>
      </c>
      <c r="H78" s="322" t="s">
        <v>2221</v>
      </c>
      <c r="I78" s="317" t="s">
        <v>26</v>
      </c>
      <c r="J78" s="312" t="s">
        <v>27</v>
      </c>
      <c r="K78" s="326" t="s">
        <v>2020</v>
      </c>
      <c r="L78" s="326" t="s">
        <v>2020</v>
      </c>
      <c r="M78" s="326" t="s">
        <v>2020</v>
      </c>
      <c r="N78" s="326" t="s">
        <v>2020</v>
      </c>
      <c r="O78" s="318">
        <v>800</v>
      </c>
      <c r="P78" s="312">
        <v>1844300840</v>
      </c>
      <c r="Q78" s="315" t="s">
        <v>2222</v>
      </c>
      <c r="R78" s="315" t="s">
        <v>2223</v>
      </c>
      <c r="S78" s="317"/>
    </row>
    <row r="79" spans="1:19" ht="68">
      <c r="A79" s="312">
        <v>43</v>
      </c>
      <c r="B79" s="313" t="s">
        <v>171</v>
      </c>
      <c r="C79" s="314" t="s">
        <v>308</v>
      </c>
      <c r="D79" s="314" t="s">
        <v>2224</v>
      </c>
      <c r="E79" s="314" t="s">
        <v>1184</v>
      </c>
      <c r="F79" s="316" t="s">
        <v>31</v>
      </c>
      <c r="G79" s="333" t="s">
        <v>2225</v>
      </c>
      <c r="H79" s="333" t="s">
        <v>2226</v>
      </c>
      <c r="I79" s="317" t="s">
        <v>26</v>
      </c>
      <c r="J79" s="312" t="s">
        <v>27</v>
      </c>
      <c r="K79" s="326" t="s">
        <v>2227</v>
      </c>
      <c r="L79" s="326" t="s">
        <v>2228</v>
      </c>
      <c r="M79" s="326" t="s">
        <v>2229</v>
      </c>
      <c r="N79" s="326" t="s">
        <v>2230</v>
      </c>
      <c r="O79" s="318">
        <v>35</v>
      </c>
      <c r="P79" s="312">
        <v>1844450840</v>
      </c>
      <c r="Q79" s="315" t="s">
        <v>2231</v>
      </c>
      <c r="R79" s="315" t="s">
        <v>2232</v>
      </c>
      <c r="S79" s="317"/>
    </row>
    <row r="80" spans="1:19" ht="68">
      <c r="A80" s="312">
        <v>44</v>
      </c>
      <c r="B80" s="313" t="s">
        <v>171</v>
      </c>
      <c r="C80" s="314" t="s">
        <v>308</v>
      </c>
      <c r="D80" s="314" t="s">
        <v>2224</v>
      </c>
      <c r="E80" s="314" t="s">
        <v>1184</v>
      </c>
      <c r="F80" s="316" t="s">
        <v>31</v>
      </c>
      <c r="G80" s="333" t="s">
        <v>2225</v>
      </c>
      <c r="H80" s="333" t="s">
        <v>2233</v>
      </c>
      <c r="I80" s="317" t="s">
        <v>26</v>
      </c>
      <c r="J80" s="312" t="s">
        <v>27</v>
      </c>
      <c r="K80" s="326" t="s">
        <v>2234</v>
      </c>
      <c r="L80" s="326" t="s">
        <v>2235</v>
      </c>
      <c r="M80" s="326" t="s">
        <v>2020</v>
      </c>
      <c r="N80" s="326" t="s">
        <v>2020</v>
      </c>
      <c r="O80" s="318">
        <v>300</v>
      </c>
      <c r="P80" s="312">
        <v>1844200780</v>
      </c>
      <c r="Q80" s="315" t="s">
        <v>2236</v>
      </c>
      <c r="R80" s="317"/>
      <c r="S80" s="317"/>
    </row>
    <row r="81" spans="1:19" ht="68">
      <c r="A81" s="312">
        <v>45</v>
      </c>
      <c r="B81" s="313" t="s">
        <v>171</v>
      </c>
      <c r="C81" s="314" t="s">
        <v>308</v>
      </c>
      <c r="D81" s="314" t="s">
        <v>932</v>
      </c>
      <c r="E81" s="322" t="s">
        <v>2237</v>
      </c>
      <c r="F81" s="316" t="s">
        <v>24</v>
      </c>
      <c r="G81" s="322" t="s">
        <v>2238</v>
      </c>
      <c r="H81" s="322" t="s">
        <v>2239</v>
      </c>
      <c r="I81" s="317" t="s">
        <v>35</v>
      </c>
      <c r="J81" s="312" t="s">
        <v>27</v>
      </c>
      <c r="K81" s="326" t="s">
        <v>2240</v>
      </c>
      <c r="L81" s="326" t="s">
        <v>2241</v>
      </c>
      <c r="M81" s="326" t="s">
        <v>2242</v>
      </c>
      <c r="N81" s="326" t="s">
        <v>1978</v>
      </c>
      <c r="O81" s="318">
        <v>400</v>
      </c>
      <c r="P81" s="312">
        <v>1844300780</v>
      </c>
      <c r="Q81" s="314" t="s">
        <v>2243</v>
      </c>
      <c r="R81" s="317"/>
      <c r="S81" s="315" t="s">
        <v>2244</v>
      </c>
    </row>
    <row r="82" spans="1:19" ht="68">
      <c r="A82" s="312">
        <v>46</v>
      </c>
      <c r="B82" s="313" t="s">
        <v>171</v>
      </c>
      <c r="C82" s="314" t="s">
        <v>308</v>
      </c>
      <c r="D82" s="314" t="s">
        <v>932</v>
      </c>
      <c r="E82" s="314" t="s">
        <v>2245</v>
      </c>
      <c r="F82" s="316" t="s">
        <v>31</v>
      </c>
      <c r="G82" s="315" t="s">
        <v>2246</v>
      </c>
      <c r="H82" s="322" t="s">
        <v>2247</v>
      </c>
      <c r="I82" s="317" t="s">
        <v>35</v>
      </c>
      <c r="J82" s="312" t="s">
        <v>27</v>
      </c>
      <c r="K82" s="326" t="s">
        <v>2248</v>
      </c>
      <c r="L82" s="326" t="s">
        <v>2249</v>
      </c>
      <c r="M82" s="326" t="s">
        <v>2020</v>
      </c>
      <c r="N82" s="326" t="s">
        <v>2020</v>
      </c>
      <c r="O82" s="318">
        <v>400</v>
      </c>
      <c r="P82" s="312">
        <v>1844300780</v>
      </c>
      <c r="Q82" s="314" t="s">
        <v>2243</v>
      </c>
      <c r="R82" s="315"/>
      <c r="S82" s="315" t="s">
        <v>2244</v>
      </c>
    </row>
    <row r="83" spans="1:19" ht="68">
      <c r="A83" s="312">
        <v>47</v>
      </c>
      <c r="B83" s="313" t="s">
        <v>171</v>
      </c>
      <c r="C83" s="314" t="s">
        <v>308</v>
      </c>
      <c r="D83" s="314" t="s">
        <v>932</v>
      </c>
      <c r="E83" s="314" t="s">
        <v>2245</v>
      </c>
      <c r="F83" s="316" t="s">
        <v>31</v>
      </c>
      <c r="G83" s="315" t="s">
        <v>2250</v>
      </c>
      <c r="H83" s="322" t="s">
        <v>2251</v>
      </c>
      <c r="I83" s="317" t="s">
        <v>35</v>
      </c>
      <c r="J83" s="312" t="s">
        <v>27</v>
      </c>
      <c r="K83" s="326" t="s">
        <v>1992</v>
      </c>
      <c r="L83" s="326" t="s">
        <v>1992</v>
      </c>
      <c r="M83" s="326" t="s">
        <v>1992</v>
      </c>
      <c r="N83" s="326" t="s">
        <v>1992</v>
      </c>
      <c r="O83" s="318">
        <v>400</v>
      </c>
      <c r="P83" s="312">
        <v>1844300780</v>
      </c>
      <c r="Q83" s="314" t="s">
        <v>2243</v>
      </c>
      <c r="R83" s="315"/>
      <c r="S83" s="315" t="s">
        <v>2244</v>
      </c>
    </row>
    <row r="84" spans="1:19" ht="68">
      <c r="A84" s="312">
        <v>48</v>
      </c>
      <c r="B84" s="313" t="s">
        <v>171</v>
      </c>
      <c r="C84" s="314" t="s">
        <v>308</v>
      </c>
      <c r="D84" s="314" t="s">
        <v>932</v>
      </c>
      <c r="E84" s="314" t="s">
        <v>2252</v>
      </c>
      <c r="F84" s="316" t="s">
        <v>24</v>
      </c>
      <c r="G84" s="315" t="s">
        <v>2253</v>
      </c>
      <c r="H84" s="315" t="s">
        <v>2254</v>
      </c>
      <c r="I84" s="317" t="s">
        <v>35</v>
      </c>
      <c r="J84" s="312" t="s">
        <v>27</v>
      </c>
      <c r="K84" s="312" t="s">
        <v>2255</v>
      </c>
      <c r="L84" s="312" t="s">
        <v>2256</v>
      </c>
      <c r="M84" s="312" t="s">
        <v>2255</v>
      </c>
      <c r="N84" s="312" t="s">
        <v>2256</v>
      </c>
      <c r="O84" s="318">
        <v>56</v>
      </c>
      <c r="P84" s="312">
        <v>1844200840</v>
      </c>
      <c r="Q84" s="315" t="s">
        <v>1191</v>
      </c>
      <c r="R84" s="315"/>
      <c r="S84" s="314" t="s">
        <v>2244</v>
      </c>
    </row>
    <row r="85" spans="1:19" ht="68">
      <c r="A85" s="312">
        <v>49</v>
      </c>
      <c r="B85" s="313" t="s">
        <v>171</v>
      </c>
      <c r="C85" s="314" t="s">
        <v>308</v>
      </c>
      <c r="D85" s="314" t="s">
        <v>932</v>
      </c>
      <c r="E85" s="314" t="s">
        <v>2252</v>
      </c>
      <c r="F85" s="316" t="s">
        <v>31</v>
      </c>
      <c r="G85" s="314" t="s">
        <v>2257</v>
      </c>
      <c r="H85" s="314" t="s">
        <v>2258</v>
      </c>
      <c r="I85" s="317" t="s">
        <v>35</v>
      </c>
      <c r="J85" s="312" t="s">
        <v>27</v>
      </c>
      <c r="K85" s="312" t="s">
        <v>2259</v>
      </c>
      <c r="L85" s="312" t="s">
        <v>2260</v>
      </c>
      <c r="M85" s="312" t="s">
        <v>2260</v>
      </c>
      <c r="N85" s="312" t="s">
        <v>2260</v>
      </c>
      <c r="O85" s="318">
        <v>130</v>
      </c>
      <c r="P85" s="312">
        <v>1844430780</v>
      </c>
      <c r="Q85" s="315" t="s">
        <v>2261</v>
      </c>
      <c r="R85" s="315"/>
      <c r="S85" s="314" t="s">
        <v>2244</v>
      </c>
    </row>
    <row r="86" spans="1:19" ht="68">
      <c r="A86" s="312">
        <v>50</v>
      </c>
      <c r="B86" s="313" t="s">
        <v>171</v>
      </c>
      <c r="C86" s="314" t="s">
        <v>308</v>
      </c>
      <c r="D86" s="314" t="s">
        <v>2218</v>
      </c>
      <c r="E86" s="314" t="s">
        <v>2262</v>
      </c>
      <c r="F86" s="316" t="s">
        <v>24</v>
      </c>
      <c r="G86" s="315" t="s">
        <v>2263</v>
      </c>
      <c r="H86" s="315" t="s">
        <v>2264</v>
      </c>
      <c r="I86" s="317" t="s">
        <v>26</v>
      </c>
      <c r="J86" s="312" t="s">
        <v>27</v>
      </c>
      <c r="K86" s="312" t="s">
        <v>2265</v>
      </c>
      <c r="L86" s="312" t="s">
        <v>2266</v>
      </c>
      <c r="M86" s="312" t="s">
        <v>2267</v>
      </c>
      <c r="N86" s="312" t="s">
        <v>2268</v>
      </c>
      <c r="O86" s="317"/>
      <c r="P86" s="317"/>
      <c r="Q86" s="317"/>
      <c r="R86" s="317"/>
      <c r="S86" s="317"/>
    </row>
    <row r="87" spans="1:19" ht="68">
      <c r="A87" s="312">
        <v>51</v>
      </c>
      <c r="B87" s="313" t="s">
        <v>171</v>
      </c>
      <c r="C87" s="314" t="s">
        <v>309</v>
      </c>
      <c r="D87" s="314" t="s">
        <v>2218</v>
      </c>
      <c r="E87" s="314" t="s">
        <v>2262</v>
      </c>
      <c r="F87" s="316" t="s">
        <v>31</v>
      </c>
      <c r="G87" s="315" t="s">
        <v>2269</v>
      </c>
      <c r="H87" s="315" t="s">
        <v>2270</v>
      </c>
      <c r="I87" s="317" t="s">
        <v>26</v>
      </c>
      <c r="J87" s="312" t="s">
        <v>27</v>
      </c>
      <c r="K87" s="312" t="s">
        <v>2020</v>
      </c>
      <c r="L87" s="312" t="s">
        <v>2020</v>
      </c>
      <c r="M87" s="312" t="s">
        <v>2020</v>
      </c>
      <c r="N87" s="312" t="s">
        <v>2020</v>
      </c>
      <c r="O87" s="317"/>
      <c r="P87" s="317"/>
      <c r="Q87" s="317"/>
      <c r="R87" s="315" t="s">
        <v>2271</v>
      </c>
      <c r="S87" s="315" t="s">
        <v>2272</v>
      </c>
    </row>
    <row r="88" spans="1:19" ht="68">
      <c r="A88" s="312">
        <v>52</v>
      </c>
      <c r="B88" s="313" t="s">
        <v>171</v>
      </c>
      <c r="C88" s="314" t="s">
        <v>308</v>
      </c>
      <c r="D88" s="314" t="s">
        <v>2218</v>
      </c>
      <c r="E88" s="315" t="s">
        <v>2273</v>
      </c>
      <c r="F88" s="316" t="s">
        <v>31</v>
      </c>
      <c r="G88" s="315" t="s">
        <v>2274</v>
      </c>
      <c r="H88" s="315" t="s">
        <v>2275</v>
      </c>
      <c r="I88" s="317" t="s">
        <v>35</v>
      </c>
      <c r="J88" s="312" t="s">
        <v>27</v>
      </c>
      <c r="K88" s="312" t="s">
        <v>2276</v>
      </c>
      <c r="L88" s="312" t="s">
        <v>2277</v>
      </c>
      <c r="M88" s="312" t="s">
        <v>2278</v>
      </c>
      <c r="N88" s="312" t="s">
        <v>2278</v>
      </c>
      <c r="O88" s="317"/>
      <c r="P88" s="317"/>
      <c r="Q88" s="317"/>
      <c r="R88" s="315" t="s">
        <v>2279</v>
      </c>
      <c r="S88" s="317"/>
    </row>
    <row r="89" spans="1:19" ht="68">
      <c r="A89" s="312">
        <v>53</v>
      </c>
      <c r="B89" s="313" t="s">
        <v>171</v>
      </c>
      <c r="C89" s="314" t="s">
        <v>308</v>
      </c>
      <c r="D89" s="314" t="s">
        <v>2218</v>
      </c>
      <c r="E89" s="314" t="s">
        <v>2280</v>
      </c>
      <c r="F89" s="316" t="s">
        <v>31</v>
      </c>
      <c r="G89" s="315" t="s">
        <v>2281</v>
      </c>
      <c r="H89" s="315" t="s">
        <v>2282</v>
      </c>
      <c r="I89" s="317" t="s">
        <v>26</v>
      </c>
      <c r="J89" s="312" t="s">
        <v>27</v>
      </c>
      <c r="K89" s="312" t="s">
        <v>2283</v>
      </c>
      <c r="L89" s="312" t="s">
        <v>2283</v>
      </c>
      <c r="M89" s="312" t="s">
        <v>2283</v>
      </c>
      <c r="N89" s="312" t="s">
        <v>2283</v>
      </c>
      <c r="O89" s="318">
        <v>51</v>
      </c>
      <c r="P89" s="312">
        <v>1842101767</v>
      </c>
      <c r="Q89" s="315" t="s">
        <v>2284</v>
      </c>
      <c r="R89" s="317"/>
      <c r="S89" s="317"/>
    </row>
    <row r="90" spans="1:19" ht="68">
      <c r="A90" s="312">
        <v>54</v>
      </c>
      <c r="B90" s="313" t="s">
        <v>171</v>
      </c>
      <c r="C90" s="314" t="s">
        <v>308</v>
      </c>
      <c r="D90" s="314" t="s">
        <v>2218</v>
      </c>
      <c r="E90" s="314" t="s">
        <v>2280</v>
      </c>
      <c r="F90" s="316" t="s">
        <v>24</v>
      </c>
      <c r="G90" s="315" t="s">
        <v>2285</v>
      </c>
      <c r="H90" s="315" t="s">
        <v>2286</v>
      </c>
      <c r="I90" s="317" t="s">
        <v>35</v>
      </c>
      <c r="J90" s="312" t="s">
        <v>27</v>
      </c>
      <c r="K90" s="312" t="s">
        <v>2287</v>
      </c>
      <c r="L90" s="312" t="s">
        <v>2287</v>
      </c>
      <c r="M90" s="312" t="s">
        <v>2167</v>
      </c>
      <c r="N90" s="312" t="s">
        <v>833</v>
      </c>
      <c r="O90" s="318">
        <v>70</v>
      </c>
      <c r="P90" s="312">
        <v>1844200840</v>
      </c>
      <c r="Q90" s="315" t="s">
        <v>1191</v>
      </c>
      <c r="R90" s="317"/>
      <c r="S90" s="317"/>
    </row>
    <row r="91" spans="1:19" ht="17">
      <c r="A91" s="319">
        <v>1</v>
      </c>
      <c r="B91" s="324"/>
      <c r="C91" s="319"/>
      <c r="D91" s="321"/>
      <c r="E91" s="319"/>
      <c r="F91" s="321"/>
      <c r="G91" s="319"/>
      <c r="H91" s="321"/>
      <c r="I91" s="319"/>
      <c r="J91" s="321"/>
      <c r="K91" s="321"/>
      <c r="L91" s="321"/>
      <c r="M91" s="319"/>
      <c r="N91" s="321"/>
      <c r="O91" s="319"/>
      <c r="P91" s="321"/>
      <c r="Q91" s="319"/>
      <c r="R91" s="321"/>
      <c r="S91" s="319"/>
    </row>
    <row r="92" spans="1:19" ht="24.5">
      <c r="A92" s="308" t="s">
        <v>2288</v>
      </c>
      <c r="C92" s="319"/>
      <c r="D92" s="321"/>
      <c r="E92" s="319"/>
      <c r="F92" s="321"/>
      <c r="G92" s="319"/>
      <c r="H92" s="321"/>
      <c r="I92" s="319"/>
      <c r="J92" s="321"/>
      <c r="K92" s="321"/>
      <c r="L92" s="321"/>
      <c r="M92" s="319"/>
      <c r="N92" s="321"/>
      <c r="O92" s="319"/>
      <c r="P92" s="321"/>
      <c r="Q92" s="319"/>
      <c r="R92" s="321"/>
      <c r="S92" s="319"/>
    </row>
    <row r="93" spans="1:19" ht="19.5">
      <c r="A93" s="512"/>
      <c r="B93" s="512"/>
      <c r="C93" s="512"/>
      <c r="D93" s="512"/>
      <c r="E93" s="512"/>
      <c r="F93" s="512"/>
      <c r="G93" s="512"/>
      <c r="H93" s="512"/>
      <c r="I93" s="512"/>
      <c r="J93" s="512"/>
      <c r="K93" s="513" t="s">
        <v>1</v>
      </c>
      <c r="L93" s="514"/>
      <c r="M93" s="514"/>
      <c r="N93" s="514"/>
      <c r="O93" s="512"/>
      <c r="P93" s="512"/>
      <c r="Q93" s="512"/>
      <c r="R93" s="512"/>
      <c r="S93" s="512"/>
    </row>
    <row r="94" spans="1:19" ht="39">
      <c r="A94" s="518" t="s">
        <v>2</v>
      </c>
      <c r="B94" s="518" t="s">
        <v>3</v>
      </c>
      <c r="C94" s="518" t="s">
        <v>4</v>
      </c>
      <c r="D94" s="518" t="s">
        <v>5</v>
      </c>
      <c r="E94" s="518" t="s">
        <v>6</v>
      </c>
      <c r="F94" s="518" t="s">
        <v>7</v>
      </c>
      <c r="G94" s="518" t="s">
        <v>8</v>
      </c>
      <c r="H94" s="518" t="s">
        <v>9</v>
      </c>
      <c r="I94" s="518" t="s">
        <v>10</v>
      </c>
      <c r="J94" s="518" t="s">
        <v>11</v>
      </c>
      <c r="K94" s="518" t="s">
        <v>12</v>
      </c>
      <c r="L94" s="518" t="s">
        <v>13</v>
      </c>
      <c r="M94" s="518" t="s">
        <v>14</v>
      </c>
      <c r="N94" s="518" t="s">
        <v>15</v>
      </c>
      <c r="O94" s="518" t="s">
        <v>348</v>
      </c>
      <c r="P94" s="518" t="s">
        <v>17</v>
      </c>
      <c r="Q94" s="518" t="s">
        <v>18</v>
      </c>
      <c r="R94" s="518" t="s">
        <v>19</v>
      </c>
      <c r="S94" s="518" t="s">
        <v>19</v>
      </c>
    </row>
    <row r="95" spans="1:19" ht="68">
      <c r="A95" s="312">
        <v>55</v>
      </c>
      <c r="B95" s="313" t="s">
        <v>171</v>
      </c>
      <c r="C95" s="314" t="s">
        <v>309</v>
      </c>
      <c r="D95" s="314" t="s">
        <v>2218</v>
      </c>
      <c r="E95" s="314" t="s">
        <v>2289</v>
      </c>
      <c r="F95" s="316" t="s">
        <v>24</v>
      </c>
      <c r="G95" s="314" t="s">
        <v>2290</v>
      </c>
      <c r="H95" s="314" t="s">
        <v>2291</v>
      </c>
      <c r="I95" s="317" t="s">
        <v>35</v>
      </c>
      <c r="J95" s="312" t="s">
        <v>13</v>
      </c>
      <c r="K95" s="312" t="s">
        <v>2001</v>
      </c>
      <c r="L95" s="312" t="s">
        <v>2292</v>
      </c>
      <c r="M95" s="312" t="s">
        <v>2003</v>
      </c>
      <c r="N95" s="312" t="s">
        <v>2003</v>
      </c>
      <c r="O95" s="318">
        <v>9</v>
      </c>
      <c r="P95" s="312">
        <v>1844001780</v>
      </c>
      <c r="Q95" s="314" t="s">
        <v>2293</v>
      </c>
      <c r="R95" s="317"/>
      <c r="S95" s="317"/>
    </row>
    <row r="96" spans="1:19" ht="68">
      <c r="A96" s="312">
        <v>56</v>
      </c>
      <c r="B96" s="313" t="s">
        <v>171</v>
      </c>
      <c r="C96" s="314" t="s">
        <v>309</v>
      </c>
      <c r="D96" s="314" t="s">
        <v>2218</v>
      </c>
      <c r="E96" s="314" t="s">
        <v>2289</v>
      </c>
      <c r="F96" s="316" t="s">
        <v>31</v>
      </c>
      <c r="G96" s="314" t="s">
        <v>2294</v>
      </c>
      <c r="H96" s="314" t="s">
        <v>2295</v>
      </c>
      <c r="I96" s="317" t="s">
        <v>35</v>
      </c>
      <c r="J96" s="312" t="s">
        <v>27</v>
      </c>
      <c r="K96" s="312" t="s">
        <v>2287</v>
      </c>
      <c r="L96" s="312" t="s">
        <v>2287</v>
      </c>
      <c r="M96" s="312" t="s">
        <v>2167</v>
      </c>
      <c r="N96" s="312" t="s">
        <v>2296</v>
      </c>
      <c r="O96" s="318">
        <v>20</v>
      </c>
      <c r="P96" s="312">
        <v>1844001780</v>
      </c>
      <c r="Q96" s="314" t="s">
        <v>2293</v>
      </c>
      <c r="R96" s="314" t="s">
        <v>2297</v>
      </c>
      <c r="S96" s="314" t="s">
        <v>2298</v>
      </c>
    </row>
    <row r="97" spans="1:19" ht="68">
      <c r="A97" s="312">
        <v>57</v>
      </c>
      <c r="B97" s="313" t="s">
        <v>171</v>
      </c>
      <c r="C97" s="314" t="s">
        <v>309</v>
      </c>
      <c r="D97" s="314" t="s">
        <v>2218</v>
      </c>
      <c r="E97" s="314" t="s">
        <v>2289</v>
      </c>
      <c r="F97" s="316" t="s">
        <v>31</v>
      </c>
      <c r="G97" s="314" t="s">
        <v>2299</v>
      </c>
      <c r="H97" s="314" t="s">
        <v>2300</v>
      </c>
      <c r="I97" s="317" t="s">
        <v>26</v>
      </c>
      <c r="J97" s="312" t="s">
        <v>27</v>
      </c>
      <c r="K97" s="312" t="s">
        <v>2301</v>
      </c>
      <c r="L97" s="312" t="s">
        <v>2302</v>
      </c>
      <c r="M97" s="312" t="s">
        <v>2167</v>
      </c>
      <c r="N97" s="312" t="s">
        <v>2303</v>
      </c>
      <c r="O97" s="318">
        <v>30</v>
      </c>
      <c r="P97" s="312">
        <v>1844001780</v>
      </c>
      <c r="Q97" s="314" t="s">
        <v>2293</v>
      </c>
      <c r="R97" s="314" t="s">
        <v>2304</v>
      </c>
      <c r="S97" s="317"/>
    </row>
    <row r="98" spans="1:19" ht="68">
      <c r="A98" s="312">
        <v>58</v>
      </c>
      <c r="B98" s="313" t="s">
        <v>171</v>
      </c>
      <c r="C98" s="314" t="s">
        <v>309</v>
      </c>
      <c r="D98" s="314" t="s">
        <v>2218</v>
      </c>
      <c r="E98" s="314" t="s">
        <v>2289</v>
      </c>
      <c r="F98" s="316" t="s">
        <v>31</v>
      </c>
      <c r="G98" s="314" t="s">
        <v>2305</v>
      </c>
      <c r="H98" s="314" t="s">
        <v>2306</v>
      </c>
      <c r="I98" s="317" t="s">
        <v>26</v>
      </c>
      <c r="J98" s="312" t="s">
        <v>27</v>
      </c>
      <c r="K98" s="312" t="s">
        <v>2205</v>
      </c>
      <c r="L98" s="312" t="s">
        <v>2206</v>
      </c>
      <c r="M98" s="312" t="s">
        <v>2003</v>
      </c>
      <c r="N98" s="312" t="s">
        <v>2307</v>
      </c>
      <c r="O98" s="318">
        <v>35</v>
      </c>
      <c r="P98" s="312">
        <v>1844001780</v>
      </c>
      <c r="Q98" s="314" t="s">
        <v>2293</v>
      </c>
      <c r="R98" s="314"/>
      <c r="S98" s="314"/>
    </row>
    <row r="99" spans="1:19" ht="68">
      <c r="A99" s="312">
        <v>59</v>
      </c>
      <c r="B99" s="313" t="s">
        <v>171</v>
      </c>
      <c r="C99" s="314" t="s">
        <v>309</v>
      </c>
      <c r="D99" s="314" t="s">
        <v>2218</v>
      </c>
      <c r="E99" s="314" t="s">
        <v>2289</v>
      </c>
      <c r="F99" s="316" t="s">
        <v>31</v>
      </c>
      <c r="G99" s="314" t="s">
        <v>2308</v>
      </c>
      <c r="H99" s="314" t="s">
        <v>2309</v>
      </c>
      <c r="I99" s="317" t="s">
        <v>26</v>
      </c>
      <c r="J99" s="312" t="s">
        <v>27</v>
      </c>
      <c r="K99" s="312" t="s">
        <v>2020</v>
      </c>
      <c r="L99" s="312" t="s">
        <v>2020</v>
      </c>
      <c r="M99" s="312" t="s">
        <v>2020</v>
      </c>
      <c r="N99" s="312" t="s">
        <v>2020</v>
      </c>
      <c r="O99" s="318">
        <v>10</v>
      </c>
      <c r="P99" s="312">
        <v>1844001780</v>
      </c>
      <c r="Q99" s="314" t="s">
        <v>2293</v>
      </c>
      <c r="R99" s="317"/>
      <c r="S99" s="317"/>
    </row>
    <row r="100" spans="1:19" ht="68">
      <c r="A100" s="312">
        <v>60</v>
      </c>
      <c r="B100" s="313" t="s">
        <v>171</v>
      </c>
      <c r="C100" s="314"/>
      <c r="D100" s="314" t="s">
        <v>2218</v>
      </c>
      <c r="E100" s="314" t="s">
        <v>2289</v>
      </c>
      <c r="F100" s="316" t="s">
        <v>31</v>
      </c>
      <c r="G100" s="314" t="s">
        <v>2310</v>
      </c>
      <c r="H100" s="314" t="s">
        <v>2311</v>
      </c>
      <c r="I100" s="317" t="s">
        <v>35</v>
      </c>
      <c r="J100" s="312" t="s">
        <v>27</v>
      </c>
      <c r="K100" s="312" t="s">
        <v>2020</v>
      </c>
      <c r="L100" s="312" t="s">
        <v>2020</v>
      </c>
      <c r="M100" s="312" t="s">
        <v>2020</v>
      </c>
      <c r="N100" s="312" t="s">
        <v>2020</v>
      </c>
      <c r="O100" s="317"/>
      <c r="P100" s="317"/>
      <c r="Q100" s="317"/>
      <c r="R100" s="314"/>
      <c r="S100" s="314"/>
    </row>
    <row r="101" spans="1:19" ht="85">
      <c r="A101" s="312">
        <v>61</v>
      </c>
      <c r="B101" s="313" t="s">
        <v>171</v>
      </c>
      <c r="C101" s="314"/>
      <c r="D101" s="314" t="s">
        <v>2218</v>
      </c>
      <c r="E101" s="314" t="s">
        <v>2312</v>
      </c>
      <c r="F101" s="316" t="s">
        <v>31</v>
      </c>
      <c r="G101" s="314" t="s">
        <v>2313</v>
      </c>
      <c r="H101" s="314" t="s">
        <v>2314</v>
      </c>
      <c r="I101" s="317" t="s">
        <v>26</v>
      </c>
      <c r="J101" s="312" t="s">
        <v>27</v>
      </c>
      <c r="K101" s="312" t="s">
        <v>2020</v>
      </c>
      <c r="L101" s="312" t="s">
        <v>2020</v>
      </c>
      <c r="M101" s="312" t="s">
        <v>2020</v>
      </c>
      <c r="N101" s="312" t="s">
        <v>2020</v>
      </c>
      <c r="O101" s="317"/>
      <c r="P101" s="317"/>
      <c r="Q101" s="317"/>
      <c r="R101" s="317"/>
      <c r="S101" s="317"/>
    </row>
    <row r="102" spans="1:19" ht="51">
      <c r="A102" s="312">
        <v>62</v>
      </c>
      <c r="B102" s="313"/>
      <c r="C102" s="314"/>
      <c r="D102" s="314" t="s">
        <v>2218</v>
      </c>
      <c r="E102" s="314" t="s">
        <v>2315</v>
      </c>
      <c r="F102" s="316" t="s">
        <v>24</v>
      </c>
      <c r="G102" s="314" t="s">
        <v>2316</v>
      </c>
      <c r="H102" s="314" t="s">
        <v>2317</v>
      </c>
      <c r="I102" s="317" t="s">
        <v>26</v>
      </c>
      <c r="J102" s="312" t="s">
        <v>27</v>
      </c>
      <c r="K102" s="312" t="s">
        <v>2318</v>
      </c>
      <c r="L102" s="312" t="s">
        <v>2003</v>
      </c>
      <c r="M102" s="312" t="s">
        <v>2167</v>
      </c>
      <c r="N102" s="312" t="s">
        <v>2318</v>
      </c>
      <c r="O102" s="318">
        <v>13</v>
      </c>
      <c r="P102" s="312">
        <v>1844001780</v>
      </c>
      <c r="Q102" s="314" t="s">
        <v>2293</v>
      </c>
      <c r="R102" s="314"/>
      <c r="S102" s="317"/>
    </row>
    <row r="103" spans="1:19" ht="51">
      <c r="A103" s="312">
        <v>63</v>
      </c>
      <c r="B103" s="313"/>
      <c r="C103" s="314"/>
      <c r="D103" s="314" t="s">
        <v>2218</v>
      </c>
      <c r="E103" s="314" t="s">
        <v>2315</v>
      </c>
      <c r="F103" s="316" t="s">
        <v>24</v>
      </c>
      <c r="G103" s="314" t="s">
        <v>2319</v>
      </c>
      <c r="H103" s="314" t="s">
        <v>2320</v>
      </c>
      <c r="I103" s="317" t="s">
        <v>26</v>
      </c>
      <c r="J103" s="312" t="s">
        <v>27</v>
      </c>
      <c r="K103" s="312" t="s">
        <v>2321</v>
      </c>
      <c r="L103" s="312" t="s">
        <v>2322</v>
      </c>
      <c r="M103" s="312" t="s">
        <v>2278</v>
      </c>
      <c r="N103" s="312" t="s">
        <v>2278</v>
      </c>
      <c r="O103" s="318">
        <v>13</v>
      </c>
      <c r="P103" s="312">
        <v>1844001780</v>
      </c>
      <c r="Q103" s="314" t="s">
        <v>2293</v>
      </c>
      <c r="R103" s="314"/>
      <c r="S103" s="317"/>
    </row>
    <row r="104" spans="1:19" ht="17">
      <c r="A104" s="319">
        <v>1</v>
      </c>
      <c r="B104" s="324"/>
      <c r="C104" s="319"/>
      <c r="D104" s="321"/>
      <c r="E104" s="319"/>
      <c r="F104" s="321"/>
      <c r="G104" s="319"/>
      <c r="H104" s="321"/>
      <c r="I104" s="319"/>
      <c r="J104" s="321"/>
      <c r="K104" s="321"/>
      <c r="L104" s="321"/>
      <c r="M104" s="319"/>
      <c r="N104" s="321"/>
      <c r="O104" s="319"/>
      <c r="P104" s="321"/>
      <c r="Q104" s="319"/>
      <c r="R104" s="321"/>
      <c r="S104" s="319"/>
    </row>
    <row r="105" spans="1:19" ht="24.5">
      <c r="A105" s="308" t="s">
        <v>2323</v>
      </c>
      <c r="C105" s="319" t="s">
        <v>2324</v>
      </c>
      <c r="D105" s="321"/>
      <c r="E105" s="319"/>
      <c r="F105" s="321"/>
      <c r="G105" s="319"/>
      <c r="H105" s="321"/>
      <c r="I105" s="319"/>
      <c r="J105" s="321"/>
      <c r="K105" s="321"/>
      <c r="L105" s="321"/>
      <c r="M105" s="319"/>
      <c r="N105" s="321"/>
      <c r="O105" s="319"/>
      <c r="P105" s="321"/>
      <c r="Q105" s="319"/>
      <c r="R105" s="321"/>
      <c r="S105" s="319"/>
    </row>
    <row r="106" spans="1:19" ht="19.5">
      <c r="A106" s="512"/>
      <c r="B106" s="512"/>
      <c r="C106" s="512"/>
      <c r="D106" s="512"/>
      <c r="E106" s="512"/>
      <c r="F106" s="512"/>
      <c r="G106" s="512"/>
      <c r="H106" s="512"/>
      <c r="I106" s="512"/>
      <c r="J106" s="512"/>
      <c r="K106" s="513" t="s">
        <v>1</v>
      </c>
      <c r="L106" s="514"/>
      <c r="M106" s="514"/>
      <c r="N106" s="514"/>
      <c r="O106" s="512"/>
      <c r="P106" s="512"/>
      <c r="Q106" s="512"/>
      <c r="R106" s="512"/>
      <c r="S106" s="512"/>
    </row>
    <row r="107" spans="1:19" ht="39">
      <c r="A107" s="518" t="s">
        <v>2</v>
      </c>
      <c r="B107" s="518" t="s">
        <v>3</v>
      </c>
      <c r="C107" s="518" t="s">
        <v>4</v>
      </c>
      <c r="D107" s="518" t="s">
        <v>5</v>
      </c>
      <c r="E107" s="518" t="s">
        <v>6</v>
      </c>
      <c r="F107" s="518" t="s">
        <v>7</v>
      </c>
      <c r="G107" s="518" t="s">
        <v>8</v>
      </c>
      <c r="H107" s="518" t="s">
        <v>9</v>
      </c>
      <c r="I107" s="518" t="s">
        <v>10</v>
      </c>
      <c r="J107" s="518" t="s">
        <v>11</v>
      </c>
      <c r="K107" s="518" t="s">
        <v>12</v>
      </c>
      <c r="L107" s="518" t="s">
        <v>13</v>
      </c>
      <c r="M107" s="518" t="s">
        <v>14</v>
      </c>
      <c r="N107" s="518" t="s">
        <v>15</v>
      </c>
      <c r="O107" s="518" t="s">
        <v>348</v>
      </c>
      <c r="P107" s="518" t="s">
        <v>17</v>
      </c>
      <c r="Q107" s="518" t="s">
        <v>18</v>
      </c>
      <c r="R107" s="518" t="s">
        <v>19</v>
      </c>
      <c r="S107" s="518" t="s">
        <v>19</v>
      </c>
    </row>
    <row r="108" spans="1:19" ht="68">
      <c r="A108" s="312">
        <v>64</v>
      </c>
      <c r="B108" s="313" t="s">
        <v>171</v>
      </c>
      <c r="C108" s="314" t="s">
        <v>312</v>
      </c>
      <c r="D108" s="314" t="s">
        <v>2325</v>
      </c>
      <c r="E108" s="314" t="s">
        <v>2326</v>
      </c>
      <c r="F108" s="316" t="s">
        <v>31</v>
      </c>
      <c r="G108" s="314" t="s">
        <v>2327</v>
      </c>
      <c r="H108" s="314" t="s">
        <v>2328</v>
      </c>
      <c r="I108" s="317" t="s">
        <v>26</v>
      </c>
      <c r="J108" s="312" t="s">
        <v>27</v>
      </c>
      <c r="K108" s="312" t="s">
        <v>2020</v>
      </c>
      <c r="L108" s="312" t="s">
        <v>2020</v>
      </c>
      <c r="M108" s="312" t="s">
        <v>2020</v>
      </c>
      <c r="N108" s="312" t="s">
        <v>2020</v>
      </c>
      <c r="O108" s="318">
        <v>90</v>
      </c>
      <c r="P108" s="312">
        <v>1842400110</v>
      </c>
      <c r="Q108" s="315" t="s">
        <v>2329</v>
      </c>
      <c r="R108" s="314"/>
      <c r="S108" s="314"/>
    </row>
    <row r="109" spans="1:19" ht="68">
      <c r="A109" s="312">
        <v>65</v>
      </c>
      <c r="B109" s="313" t="s">
        <v>171</v>
      </c>
      <c r="C109" s="314" t="s">
        <v>312</v>
      </c>
      <c r="D109" s="314" t="s">
        <v>2325</v>
      </c>
      <c r="E109" s="314" t="s">
        <v>2326</v>
      </c>
      <c r="F109" s="316" t="s">
        <v>24</v>
      </c>
      <c r="G109" s="314" t="s">
        <v>2330</v>
      </c>
      <c r="H109" s="314" t="s">
        <v>2331</v>
      </c>
      <c r="I109" s="317" t="s">
        <v>26</v>
      </c>
      <c r="J109" s="312" t="s">
        <v>27</v>
      </c>
      <c r="K109" s="312" t="s">
        <v>2332</v>
      </c>
      <c r="L109" s="312" t="s">
        <v>2020</v>
      </c>
      <c r="M109" s="312" t="s">
        <v>2020</v>
      </c>
      <c r="N109" s="312" t="s">
        <v>2020</v>
      </c>
      <c r="O109" s="318">
        <v>250</v>
      </c>
      <c r="P109" s="312">
        <v>1842400111</v>
      </c>
      <c r="Q109" s="315" t="s">
        <v>2333</v>
      </c>
      <c r="R109" s="314"/>
      <c r="S109" s="314"/>
    </row>
    <row r="110" spans="1:19" ht="68">
      <c r="A110" s="312">
        <v>66</v>
      </c>
      <c r="B110" s="313" t="s">
        <v>171</v>
      </c>
      <c r="C110" s="314" t="s">
        <v>312</v>
      </c>
      <c r="D110" s="314" t="s">
        <v>2325</v>
      </c>
      <c r="E110" s="314" t="s">
        <v>2326</v>
      </c>
      <c r="F110" s="316" t="s">
        <v>31</v>
      </c>
      <c r="G110" s="314" t="s">
        <v>2334</v>
      </c>
      <c r="H110" s="314" t="s">
        <v>2335</v>
      </c>
      <c r="I110" s="317" t="s">
        <v>26</v>
      </c>
      <c r="J110" s="312" t="s">
        <v>27</v>
      </c>
      <c r="K110" s="312" t="s">
        <v>2020</v>
      </c>
      <c r="L110" s="312" t="s">
        <v>2020</v>
      </c>
      <c r="M110" s="312" t="s">
        <v>2020</v>
      </c>
      <c r="N110" s="312" t="s">
        <v>2020</v>
      </c>
      <c r="O110" s="318"/>
      <c r="P110" s="312"/>
      <c r="Q110" s="315"/>
      <c r="R110" s="314"/>
      <c r="S110" s="314"/>
    </row>
    <row r="111" spans="1:19" ht="68">
      <c r="A111" s="312">
        <v>67</v>
      </c>
      <c r="B111" s="313" t="s">
        <v>171</v>
      </c>
      <c r="C111" s="314" t="s">
        <v>312</v>
      </c>
      <c r="D111" s="314" t="s">
        <v>2325</v>
      </c>
      <c r="E111" s="314" t="s">
        <v>2326</v>
      </c>
      <c r="F111" s="316" t="s">
        <v>31</v>
      </c>
      <c r="G111" s="315" t="s">
        <v>2336</v>
      </c>
      <c r="H111" s="315" t="s">
        <v>2337</v>
      </c>
      <c r="I111" s="317" t="s">
        <v>26</v>
      </c>
      <c r="J111" s="312" t="s">
        <v>27</v>
      </c>
      <c r="K111" s="312" t="s">
        <v>2020</v>
      </c>
      <c r="L111" s="312" t="s">
        <v>2020</v>
      </c>
      <c r="M111" s="312" t="s">
        <v>2020</v>
      </c>
      <c r="N111" s="312" t="s">
        <v>2020</v>
      </c>
      <c r="O111" s="318">
        <v>40</v>
      </c>
      <c r="P111" s="312">
        <v>1842300840</v>
      </c>
      <c r="Q111" s="315" t="s">
        <v>2338</v>
      </c>
      <c r="R111" s="315" t="s">
        <v>2339</v>
      </c>
      <c r="S111" s="315" t="s">
        <v>2340</v>
      </c>
    </row>
    <row r="112" spans="1:19" ht="17">
      <c r="A112" s="319">
        <v>1</v>
      </c>
      <c r="B112" s="324"/>
      <c r="C112" s="319"/>
      <c r="D112" s="321"/>
      <c r="E112" s="319" t="s">
        <v>2341</v>
      </c>
      <c r="F112" s="321"/>
      <c r="G112" s="319" t="s">
        <v>2342</v>
      </c>
      <c r="H112" s="321"/>
      <c r="I112" s="319"/>
      <c r="J112" s="321"/>
      <c r="K112" s="321"/>
      <c r="L112" s="321"/>
      <c r="M112" s="319"/>
      <c r="N112" s="321"/>
      <c r="O112" s="319"/>
      <c r="P112" s="321"/>
      <c r="Q112" s="319"/>
      <c r="R112" s="321"/>
      <c r="S112" s="319"/>
    </row>
    <row r="113" spans="1:19" ht="24.5">
      <c r="A113" s="308" t="s">
        <v>2343</v>
      </c>
      <c r="C113" s="319"/>
      <c r="D113" s="321"/>
      <c r="E113" s="319"/>
      <c r="F113" s="321"/>
      <c r="G113" s="319"/>
      <c r="H113" s="321"/>
      <c r="I113" s="319"/>
      <c r="J113" s="321"/>
      <c r="K113" s="321"/>
      <c r="L113" s="321"/>
      <c r="M113" s="319"/>
      <c r="N113" s="321"/>
      <c r="O113" s="319"/>
      <c r="P113" s="321"/>
      <c r="Q113" s="319"/>
      <c r="R113" s="321"/>
      <c r="S113" s="319"/>
    </row>
    <row r="114" spans="1:19" ht="19.5">
      <c r="A114" s="512"/>
      <c r="B114" s="512"/>
      <c r="C114" s="512"/>
      <c r="D114" s="512"/>
      <c r="E114" s="512"/>
      <c r="F114" s="512"/>
      <c r="G114" s="512"/>
      <c r="H114" s="512"/>
      <c r="I114" s="512"/>
      <c r="J114" s="512"/>
      <c r="K114" s="513" t="s">
        <v>1</v>
      </c>
      <c r="L114" s="514"/>
      <c r="M114" s="514"/>
      <c r="N114" s="514"/>
      <c r="O114" s="512"/>
      <c r="P114" s="512"/>
      <c r="Q114" s="512"/>
      <c r="R114" s="512"/>
      <c r="S114" s="512"/>
    </row>
    <row r="115" spans="1:19" ht="39">
      <c r="A115" s="518" t="s">
        <v>2</v>
      </c>
      <c r="B115" s="518" t="s">
        <v>3</v>
      </c>
      <c r="C115" s="518" t="s">
        <v>4</v>
      </c>
      <c r="D115" s="518" t="s">
        <v>5</v>
      </c>
      <c r="E115" s="518" t="s">
        <v>6</v>
      </c>
      <c r="F115" s="518" t="s">
        <v>7</v>
      </c>
      <c r="G115" s="518" t="s">
        <v>8</v>
      </c>
      <c r="H115" s="518" t="s">
        <v>9</v>
      </c>
      <c r="I115" s="518" t="s">
        <v>10</v>
      </c>
      <c r="J115" s="518" t="s">
        <v>11</v>
      </c>
      <c r="K115" s="518" t="s">
        <v>12</v>
      </c>
      <c r="L115" s="518" t="s">
        <v>13</v>
      </c>
      <c r="M115" s="518" t="s">
        <v>14</v>
      </c>
      <c r="N115" s="518" t="s">
        <v>15</v>
      </c>
      <c r="O115" s="518" t="s">
        <v>348</v>
      </c>
      <c r="P115" s="518" t="s">
        <v>17</v>
      </c>
      <c r="Q115" s="518" t="s">
        <v>18</v>
      </c>
      <c r="R115" s="518" t="s">
        <v>19</v>
      </c>
      <c r="S115" s="518" t="s">
        <v>19</v>
      </c>
    </row>
    <row r="116" spans="1:19" ht="68">
      <c r="A116" s="312">
        <v>68</v>
      </c>
      <c r="B116" s="313" t="s">
        <v>171</v>
      </c>
      <c r="C116" s="314"/>
      <c r="D116" s="314" t="s">
        <v>2344</v>
      </c>
      <c r="E116" s="315" t="s">
        <v>2345</v>
      </c>
      <c r="F116" s="316" t="s">
        <v>31</v>
      </c>
      <c r="G116" s="315" t="s">
        <v>2346</v>
      </c>
      <c r="H116" s="322" t="s">
        <v>2347</v>
      </c>
      <c r="I116" s="317" t="s">
        <v>35</v>
      </c>
      <c r="J116" s="312" t="s">
        <v>27</v>
      </c>
      <c r="K116" s="326" t="s">
        <v>2020</v>
      </c>
      <c r="L116" s="326" t="s">
        <v>2020</v>
      </c>
      <c r="M116" s="326" t="s">
        <v>2020</v>
      </c>
      <c r="N116" s="326" t="s">
        <v>2020</v>
      </c>
      <c r="O116" s="318">
        <v>364</v>
      </c>
      <c r="P116" s="312">
        <v>1843820767</v>
      </c>
      <c r="Q116" s="315" t="s">
        <v>2348</v>
      </c>
      <c r="R116" s="315"/>
      <c r="S116" s="314" t="s">
        <v>2349</v>
      </c>
    </row>
    <row r="117" spans="1:19" ht="68">
      <c r="A117" s="312">
        <v>69</v>
      </c>
      <c r="B117" s="313" t="s">
        <v>171</v>
      </c>
      <c r="C117" s="314"/>
      <c r="D117" s="314" t="s">
        <v>2344</v>
      </c>
      <c r="E117" s="315" t="s">
        <v>2345</v>
      </c>
      <c r="F117" s="316" t="s">
        <v>31</v>
      </c>
      <c r="G117" s="315" t="s">
        <v>2350</v>
      </c>
      <c r="H117" s="322" t="s">
        <v>2351</v>
      </c>
      <c r="I117" s="317" t="s">
        <v>35</v>
      </c>
      <c r="J117" s="312" t="s">
        <v>27</v>
      </c>
      <c r="K117" s="326" t="s">
        <v>2352</v>
      </c>
      <c r="L117" s="326" t="s">
        <v>2353</v>
      </c>
      <c r="M117" s="326" t="s">
        <v>2167</v>
      </c>
      <c r="N117" s="326" t="s">
        <v>2167</v>
      </c>
      <c r="O117" s="327">
        <v>50</v>
      </c>
      <c r="P117" s="327">
        <v>1843820750</v>
      </c>
      <c r="Q117" s="322" t="s">
        <v>2354</v>
      </c>
      <c r="R117" s="322"/>
      <c r="S117" s="314" t="s">
        <v>2349</v>
      </c>
    </row>
    <row r="118" spans="1:19" ht="68">
      <c r="A118" s="312">
        <v>70</v>
      </c>
      <c r="B118" s="313" t="s">
        <v>171</v>
      </c>
      <c r="C118" s="314"/>
      <c r="D118" s="314" t="s">
        <v>2344</v>
      </c>
      <c r="E118" s="314" t="s">
        <v>2075</v>
      </c>
      <c r="F118" s="316" t="s">
        <v>31</v>
      </c>
      <c r="G118" s="315" t="s">
        <v>2355</v>
      </c>
      <c r="H118" s="315" t="s">
        <v>2356</v>
      </c>
      <c r="I118" s="317" t="s">
        <v>35</v>
      </c>
      <c r="J118" s="312" t="s">
        <v>27</v>
      </c>
      <c r="K118" s="312" t="s">
        <v>2020</v>
      </c>
      <c r="L118" s="312" t="s">
        <v>2020</v>
      </c>
      <c r="M118" s="312" t="s">
        <v>2020</v>
      </c>
      <c r="N118" s="312" t="s">
        <v>2020</v>
      </c>
      <c r="O118" s="317"/>
      <c r="P118" s="317"/>
      <c r="Q118" s="317"/>
      <c r="R118" s="317"/>
      <c r="S118" s="317"/>
    </row>
    <row r="119" spans="1:19" ht="68">
      <c r="A119" s="312">
        <v>71</v>
      </c>
      <c r="B119" s="313" t="s">
        <v>171</v>
      </c>
      <c r="C119" s="314"/>
      <c r="D119" s="314" t="s">
        <v>2344</v>
      </c>
      <c r="E119" s="314" t="s">
        <v>2075</v>
      </c>
      <c r="F119" s="316" t="s">
        <v>24</v>
      </c>
      <c r="G119" s="315" t="s">
        <v>2357</v>
      </c>
      <c r="H119" s="315" t="s">
        <v>2358</v>
      </c>
      <c r="I119" s="317" t="s">
        <v>35</v>
      </c>
      <c r="J119" s="312" t="s">
        <v>27</v>
      </c>
      <c r="K119" s="312" t="s">
        <v>2020</v>
      </c>
      <c r="L119" s="312" t="s">
        <v>2020</v>
      </c>
      <c r="M119" s="312" t="s">
        <v>2020</v>
      </c>
      <c r="N119" s="312" t="s">
        <v>2020</v>
      </c>
      <c r="O119" s="317"/>
      <c r="P119" s="317"/>
      <c r="Q119" s="317"/>
      <c r="R119" s="317"/>
      <c r="S119" s="317"/>
    </row>
    <row r="120" spans="1:19" ht="17">
      <c r="A120" s="319">
        <v>1</v>
      </c>
      <c r="B120" s="324"/>
      <c r="C120" s="319"/>
      <c r="D120" s="321"/>
      <c r="E120" s="319"/>
      <c r="F120" s="321"/>
      <c r="G120" s="319"/>
      <c r="H120" s="321"/>
      <c r="I120" s="319"/>
      <c r="J120" s="321"/>
      <c r="K120" s="321"/>
      <c r="L120" s="321"/>
      <c r="M120" s="319"/>
      <c r="N120" s="321"/>
      <c r="O120" s="319"/>
      <c r="P120" s="321"/>
      <c r="Q120" s="319"/>
      <c r="R120" s="321"/>
      <c r="S120" s="319"/>
    </row>
    <row r="121" spans="1:19" ht="24.5">
      <c r="A121" s="308" t="s">
        <v>2359</v>
      </c>
      <c r="C121" s="319"/>
      <c r="D121" s="321"/>
      <c r="E121" s="319"/>
      <c r="F121" s="321"/>
      <c r="G121" s="319"/>
      <c r="H121" s="321"/>
      <c r="I121" s="319"/>
      <c r="J121" s="321"/>
      <c r="K121" s="321"/>
      <c r="L121" s="321"/>
      <c r="M121" s="319"/>
      <c r="N121" s="321"/>
      <c r="O121" s="319"/>
      <c r="P121" s="321"/>
      <c r="Q121" s="319"/>
      <c r="R121" s="321"/>
      <c r="S121" s="319"/>
    </row>
    <row r="122" spans="1:19" ht="19.5">
      <c r="A122" s="512"/>
      <c r="B122" s="512"/>
      <c r="C122" s="512"/>
      <c r="D122" s="512"/>
      <c r="E122" s="512"/>
      <c r="F122" s="512"/>
      <c r="G122" s="512"/>
      <c r="H122" s="512"/>
      <c r="I122" s="512"/>
      <c r="J122" s="512"/>
      <c r="K122" s="513" t="s">
        <v>1</v>
      </c>
      <c r="L122" s="514"/>
      <c r="M122" s="514"/>
      <c r="N122" s="514"/>
      <c r="O122" s="512"/>
      <c r="P122" s="512"/>
      <c r="Q122" s="512"/>
      <c r="R122" s="512"/>
      <c r="S122" s="512"/>
    </row>
    <row r="123" spans="1:19" ht="39">
      <c r="A123" s="518" t="s">
        <v>2</v>
      </c>
      <c r="B123" s="518" t="s">
        <v>3</v>
      </c>
      <c r="C123" s="518" t="s">
        <v>4</v>
      </c>
      <c r="D123" s="518" t="s">
        <v>5</v>
      </c>
      <c r="E123" s="518" t="s">
        <v>6</v>
      </c>
      <c r="F123" s="518" t="s">
        <v>7</v>
      </c>
      <c r="G123" s="518" t="s">
        <v>8</v>
      </c>
      <c r="H123" s="518" t="s">
        <v>9</v>
      </c>
      <c r="I123" s="518" t="s">
        <v>10</v>
      </c>
      <c r="J123" s="518" t="s">
        <v>11</v>
      </c>
      <c r="K123" s="518" t="s">
        <v>12</v>
      </c>
      <c r="L123" s="518" t="s">
        <v>13</v>
      </c>
      <c r="M123" s="518" t="s">
        <v>14</v>
      </c>
      <c r="N123" s="518" t="s">
        <v>15</v>
      </c>
      <c r="O123" s="518" t="s">
        <v>348</v>
      </c>
      <c r="P123" s="518" t="s">
        <v>17</v>
      </c>
      <c r="Q123" s="518" t="s">
        <v>18</v>
      </c>
      <c r="R123" s="518" t="s">
        <v>19</v>
      </c>
      <c r="S123" s="518" t="s">
        <v>19</v>
      </c>
    </row>
    <row r="124" spans="1:19" ht="68">
      <c r="A124" s="312">
        <v>72</v>
      </c>
      <c r="B124" s="313" t="s">
        <v>171</v>
      </c>
      <c r="C124" s="314" t="s">
        <v>308</v>
      </c>
      <c r="D124" s="333" t="s">
        <v>2360</v>
      </c>
      <c r="E124" s="315" t="s">
        <v>2361</v>
      </c>
      <c r="F124" s="316" t="s">
        <v>31</v>
      </c>
      <c r="G124" s="315" t="s">
        <v>2362</v>
      </c>
      <c r="H124" s="315" t="s">
        <v>2363</v>
      </c>
      <c r="I124" s="317" t="s">
        <v>26</v>
      </c>
      <c r="J124" s="312" t="s">
        <v>27</v>
      </c>
      <c r="K124" s="312" t="s">
        <v>2364</v>
      </c>
      <c r="L124" s="312" t="s">
        <v>2353</v>
      </c>
      <c r="M124" s="312" t="s">
        <v>2167</v>
      </c>
      <c r="N124" s="312" t="s">
        <v>2353</v>
      </c>
      <c r="O124" s="318">
        <v>20</v>
      </c>
      <c r="P124" s="318">
        <v>1846711780</v>
      </c>
      <c r="Q124" s="330" t="s">
        <v>2365</v>
      </c>
      <c r="R124" s="315" t="s">
        <v>2366</v>
      </c>
      <c r="S124" s="317"/>
    </row>
    <row r="125" spans="1:19" ht="68">
      <c r="A125" s="312">
        <v>73</v>
      </c>
      <c r="B125" s="313" t="s">
        <v>171</v>
      </c>
      <c r="C125" s="314" t="s">
        <v>308</v>
      </c>
      <c r="D125" s="333" t="s">
        <v>2360</v>
      </c>
      <c r="E125" s="315" t="s">
        <v>2361</v>
      </c>
      <c r="F125" s="316" t="s">
        <v>24</v>
      </c>
      <c r="G125" s="315" t="s">
        <v>2367</v>
      </c>
      <c r="H125" s="315" t="s">
        <v>2368</v>
      </c>
      <c r="I125" s="317" t="s">
        <v>26</v>
      </c>
      <c r="J125" s="312" t="s">
        <v>27</v>
      </c>
      <c r="K125" s="312" t="s">
        <v>2369</v>
      </c>
      <c r="L125" s="312" t="s">
        <v>2370</v>
      </c>
      <c r="M125" s="312" t="s">
        <v>2371</v>
      </c>
      <c r="N125" s="312" t="s">
        <v>2369</v>
      </c>
      <c r="O125" s="318">
        <v>20</v>
      </c>
      <c r="P125" s="318">
        <v>1846711780</v>
      </c>
      <c r="Q125" s="330" t="s">
        <v>2365</v>
      </c>
      <c r="R125" s="315"/>
      <c r="S125" s="317"/>
    </row>
    <row r="126" spans="1:19" ht="68">
      <c r="A126" s="312">
        <v>74</v>
      </c>
      <c r="B126" s="313" t="s">
        <v>171</v>
      </c>
      <c r="C126" s="314" t="s">
        <v>308</v>
      </c>
      <c r="D126" s="333" t="s">
        <v>2360</v>
      </c>
      <c r="E126" s="315" t="s">
        <v>2361</v>
      </c>
      <c r="F126" s="316" t="s">
        <v>31</v>
      </c>
      <c r="G126" s="315" t="s">
        <v>2372</v>
      </c>
      <c r="H126" s="315" t="s">
        <v>2373</v>
      </c>
      <c r="I126" s="317" t="s">
        <v>26</v>
      </c>
      <c r="J126" s="312" t="s">
        <v>27</v>
      </c>
      <c r="K126" s="312" t="s">
        <v>2374</v>
      </c>
      <c r="L126" s="312" t="s">
        <v>2375</v>
      </c>
      <c r="M126" s="312" t="s">
        <v>2020</v>
      </c>
      <c r="N126" s="312" t="s">
        <v>2020</v>
      </c>
      <c r="O126" s="318">
        <v>20</v>
      </c>
      <c r="P126" s="318">
        <v>1846711780</v>
      </c>
      <c r="Q126" s="330" t="s">
        <v>2365</v>
      </c>
      <c r="R126" s="315"/>
      <c r="S126" s="317"/>
    </row>
    <row r="127" spans="1:19" ht="68">
      <c r="A127" s="312">
        <v>75</v>
      </c>
      <c r="B127" s="313" t="s">
        <v>171</v>
      </c>
      <c r="C127" s="314" t="s">
        <v>308</v>
      </c>
      <c r="D127" s="333" t="s">
        <v>2360</v>
      </c>
      <c r="E127" s="315" t="s">
        <v>2361</v>
      </c>
      <c r="F127" s="316" t="s">
        <v>31</v>
      </c>
      <c r="G127" s="315" t="s">
        <v>2376</v>
      </c>
      <c r="H127" s="315" t="s">
        <v>2377</v>
      </c>
      <c r="I127" s="317" t="s">
        <v>35</v>
      </c>
      <c r="J127" s="312" t="s">
        <v>27</v>
      </c>
      <c r="K127" s="312" t="s">
        <v>686</v>
      </c>
      <c r="L127" s="312" t="s">
        <v>798</v>
      </c>
      <c r="M127" s="312" t="s">
        <v>798</v>
      </c>
      <c r="N127" s="312" t="s">
        <v>686</v>
      </c>
      <c r="O127" s="318">
        <v>20</v>
      </c>
      <c r="P127" s="318">
        <v>1846711780</v>
      </c>
      <c r="Q127" s="330" t="s">
        <v>2365</v>
      </c>
      <c r="R127" s="315"/>
      <c r="S127" s="317"/>
    </row>
    <row r="128" spans="1:19" ht="68">
      <c r="A128" s="312">
        <v>76</v>
      </c>
      <c r="B128" s="313" t="s">
        <v>171</v>
      </c>
      <c r="C128" s="314" t="s">
        <v>308</v>
      </c>
      <c r="D128" s="333" t="s">
        <v>2360</v>
      </c>
      <c r="E128" s="315" t="s">
        <v>2361</v>
      </c>
      <c r="F128" s="316" t="s">
        <v>31</v>
      </c>
      <c r="G128" s="315" t="s">
        <v>2378</v>
      </c>
      <c r="H128" s="315" t="s">
        <v>2379</v>
      </c>
      <c r="I128" s="317" t="s">
        <v>35</v>
      </c>
      <c r="J128" s="312" t="s">
        <v>27</v>
      </c>
      <c r="K128" s="312" t="s">
        <v>2380</v>
      </c>
      <c r="L128" s="312" t="s">
        <v>2380</v>
      </c>
      <c r="M128" s="312" t="s">
        <v>2004</v>
      </c>
      <c r="N128" s="312" t="s">
        <v>2001</v>
      </c>
      <c r="O128" s="318">
        <v>20</v>
      </c>
      <c r="P128" s="318">
        <v>1846711780</v>
      </c>
      <c r="Q128" s="330" t="s">
        <v>2365</v>
      </c>
      <c r="R128" s="315"/>
      <c r="S128" s="317"/>
    </row>
    <row r="129" spans="1:19" ht="68">
      <c r="A129" s="312">
        <v>77</v>
      </c>
      <c r="B129" s="313" t="s">
        <v>171</v>
      </c>
      <c r="C129" s="314" t="s">
        <v>308</v>
      </c>
      <c r="D129" s="315" t="s">
        <v>2381</v>
      </c>
      <c r="E129" s="315" t="s">
        <v>2382</v>
      </c>
      <c r="F129" s="316" t="s">
        <v>31</v>
      </c>
      <c r="G129" s="315" t="s">
        <v>2383</v>
      </c>
      <c r="H129" s="315" t="s">
        <v>2384</v>
      </c>
      <c r="I129" s="317" t="s">
        <v>26</v>
      </c>
      <c r="J129" s="312" t="s">
        <v>27</v>
      </c>
      <c r="K129" s="312" t="s">
        <v>2020</v>
      </c>
      <c r="L129" s="312" t="s">
        <v>2020</v>
      </c>
      <c r="M129" s="312" t="s">
        <v>2020</v>
      </c>
      <c r="N129" s="312" t="s">
        <v>2020</v>
      </c>
      <c r="O129" s="317"/>
      <c r="P129" s="317"/>
      <c r="Q129" s="317"/>
      <c r="R129" s="315"/>
      <c r="S129" s="317"/>
    </row>
    <row r="130" spans="1:19" ht="68">
      <c r="A130" s="312">
        <v>78</v>
      </c>
      <c r="B130" s="313" t="s">
        <v>171</v>
      </c>
      <c r="C130" s="314" t="s">
        <v>308</v>
      </c>
      <c r="D130" s="315" t="s">
        <v>2381</v>
      </c>
      <c r="E130" s="315" t="s">
        <v>2385</v>
      </c>
      <c r="F130" s="316" t="s">
        <v>31</v>
      </c>
      <c r="G130" s="315" t="s">
        <v>2386</v>
      </c>
      <c r="H130" s="315" t="s">
        <v>2387</v>
      </c>
      <c r="I130" s="317" t="s">
        <v>26</v>
      </c>
      <c r="J130" s="312" t="s">
        <v>27</v>
      </c>
      <c r="K130" s="312" t="s">
        <v>1992</v>
      </c>
      <c r="L130" s="312" t="s">
        <v>1992</v>
      </c>
      <c r="M130" s="312" t="s">
        <v>1992</v>
      </c>
      <c r="N130" s="312" t="s">
        <v>1992</v>
      </c>
      <c r="O130" s="337">
        <v>3000</v>
      </c>
      <c r="P130" s="312">
        <v>1846500840</v>
      </c>
      <c r="Q130" s="315" t="s">
        <v>2388</v>
      </c>
      <c r="R130" s="317"/>
      <c r="S130" s="317"/>
    </row>
    <row r="131" spans="1:19" ht="68">
      <c r="A131" s="312">
        <v>79</v>
      </c>
      <c r="B131" s="313" t="s">
        <v>171</v>
      </c>
      <c r="C131" s="314" t="s">
        <v>308</v>
      </c>
      <c r="D131" s="315" t="s">
        <v>2381</v>
      </c>
      <c r="E131" s="315" t="s">
        <v>2389</v>
      </c>
      <c r="F131" s="316" t="s">
        <v>31</v>
      </c>
      <c r="G131" s="315" t="s">
        <v>2390</v>
      </c>
      <c r="H131" s="315" t="s">
        <v>2391</v>
      </c>
      <c r="I131" s="317" t="s">
        <v>26</v>
      </c>
      <c r="J131" s="312" t="s">
        <v>27</v>
      </c>
      <c r="K131" s="312" t="s">
        <v>1992</v>
      </c>
      <c r="L131" s="312" t="s">
        <v>1992</v>
      </c>
      <c r="M131" s="312" t="s">
        <v>1992</v>
      </c>
      <c r="N131" s="312" t="s">
        <v>1992</v>
      </c>
      <c r="O131" s="312">
        <v>40</v>
      </c>
      <c r="P131" s="312">
        <v>1846800780</v>
      </c>
      <c r="Q131" s="315" t="s">
        <v>2392</v>
      </c>
      <c r="R131" s="315" t="s">
        <v>2393</v>
      </c>
      <c r="S131" s="317"/>
    </row>
    <row r="132" spans="1:19" ht="68">
      <c r="A132" s="312">
        <v>80</v>
      </c>
      <c r="B132" s="313" t="s">
        <v>171</v>
      </c>
      <c r="C132" s="314" t="s">
        <v>308</v>
      </c>
      <c r="D132" s="315" t="s">
        <v>2381</v>
      </c>
      <c r="E132" s="315" t="s">
        <v>2394</v>
      </c>
      <c r="F132" s="316" t="s">
        <v>31</v>
      </c>
      <c r="G132" s="315" t="s">
        <v>2395</v>
      </c>
      <c r="H132" s="315" t="s">
        <v>2396</v>
      </c>
      <c r="I132" s="317" t="s">
        <v>26</v>
      </c>
      <c r="J132" s="312" t="s">
        <v>12</v>
      </c>
      <c r="K132" s="312" t="s">
        <v>2397</v>
      </c>
      <c r="L132" s="312" t="s">
        <v>2398</v>
      </c>
      <c r="M132" s="312" t="s">
        <v>2020</v>
      </c>
      <c r="N132" s="312" t="s">
        <v>2020</v>
      </c>
      <c r="O132" s="312">
        <v>15</v>
      </c>
      <c r="P132" s="312">
        <v>1846701840</v>
      </c>
      <c r="Q132" s="315" t="s">
        <v>2399</v>
      </c>
      <c r="R132" s="315" t="s">
        <v>2400</v>
      </c>
      <c r="S132" s="317"/>
    </row>
    <row r="133" spans="1:19" ht="68">
      <c r="A133" s="312">
        <v>81</v>
      </c>
      <c r="B133" s="313" t="s">
        <v>171</v>
      </c>
      <c r="C133" s="314" t="s">
        <v>308</v>
      </c>
      <c r="D133" s="315" t="s">
        <v>2381</v>
      </c>
      <c r="E133" s="315" t="s">
        <v>2394</v>
      </c>
      <c r="F133" s="316" t="s">
        <v>31</v>
      </c>
      <c r="G133" s="315" t="s">
        <v>2401</v>
      </c>
      <c r="H133" s="315" t="s">
        <v>2402</v>
      </c>
      <c r="I133" s="317" t="s">
        <v>26</v>
      </c>
      <c r="J133" s="312" t="s">
        <v>27</v>
      </c>
      <c r="K133" s="312" t="s">
        <v>2403</v>
      </c>
      <c r="L133" s="312" t="s">
        <v>2398</v>
      </c>
      <c r="M133" s="312" t="s">
        <v>2020</v>
      </c>
      <c r="N133" s="312" t="s">
        <v>2020</v>
      </c>
      <c r="O133" s="312">
        <v>30</v>
      </c>
      <c r="P133" s="312">
        <v>1846701780</v>
      </c>
      <c r="Q133" s="314" t="s">
        <v>2404</v>
      </c>
      <c r="R133" s="314"/>
      <c r="S133" s="317"/>
    </row>
    <row r="134" spans="1:19" ht="68">
      <c r="A134" s="312">
        <v>82</v>
      </c>
      <c r="B134" s="313" t="s">
        <v>171</v>
      </c>
      <c r="C134" s="314" t="s">
        <v>308</v>
      </c>
      <c r="D134" s="315" t="s">
        <v>2381</v>
      </c>
      <c r="E134" s="315" t="s">
        <v>2394</v>
      </c>
      <c r="F134" s="316" t="s">
        <v>31</v>
      </c>
      <c r="G134" s="315" t="s">
        <v>2405</v>
      </c>
      <c r="H134" s="315" t="s">
        <v>2406</v>
      </c>
      <c r="I134" s="317" t="s">
        <v>35</v>
      </c>
      <c r="J134" s="312" t="s">
        <v>27</v>
      </c>
      <c r="K134" s="312" t="s">
        <v>2004</v>
      </c>
      <c r="L134" s="312" t="s">
        <v>923</v>
      </c>
      <c r="M134" s="312" t="s">
        <v>2407</v>
      </c>
      <c r="N134" s="312" t="s">
        <v>2408</v>
      </c>
      <c r="O134" s="312">
        <v>30</v>
      </c>
      <c r="P134" s="312">
        <v>1846701780</v>
      </c>
      <c r="Q134" s="314" t="s">
        <v>2404</v>
      </c>
      <c r="R134" s="314"/>
      <c r="S134" s="317"/>
    </row>
    <row r="135" spans="1:19" ht="68">
      <c r="A135" s="312">
        <v>83</v>
      </c>
      <c r="B135" s="313" t="s">
        <v>171</v>
      </c>
      <c r="C135" s="314" t="s">
        <v>308</v>
      </c>
      <c r="D135" s="315" t="s">
        <v>2381</v>
      </c>
      <c r="E135" s="315" t="s">
        <v>2394</v>
      </c>
      <c r="F135" s="316" t="s">
        <v>24</v>
      </c>
      <c r="G135" s="315" t="s">
        <v>2409</v>
      </c>
      <c r="H135" s="315" t="s">
        <v>2410</v>
      </c>
      <c r="I135" s="317" t="s">
        <v>26</v>
      </c>
      <c r="J135" s="312" t="s">
        <v>27</v>
      </c>
      <c r="K135" s="312" t="s">
        <v>2411</v>
      </c>
      <c r="L135" s="312" t="s">
        <v>2412</v>
      </c>
      <c r="M135" s="312" t="s">
        <v>1992</v>
      </c>
      <c r="N135" s="312" t="s">
        <v>1992</v>
      </c>
      <c r="O135" s="312">
        <v>30</v>
      </c>
      <c r="P135" s="312">
        <v>1846701780</v>
      </c>
      <c r="Q135" s="314" t="s">
        <v>2404</v>
      </c>
      <c r="R135" s="314" t="s">
        <v>2413</v>
      </c>
      <c r="S135" s="317"/>
    </row>
    <row r="136" spans="1:19" ht="68">
      <c r="A136" s="312">
        <v>84</v>
      </c>
      <c r="B136" s="313" t="s">
        <v>171</v>
      </c>
      <c r="C136" s="314" t="s">
        <v>308</v>
      </c>
      <c r="D136" s="314" t="s">
        <v>2381</v>
      </c>
      <c r="E136" s="315" t="s">
        <v>2414</v>
      </c>
      <c r="F136" s="316" t="s">
        <v>31</v>
      </c>
      <c r="G136" s="315" t="s">
        <v>2415</v>
      </c>
      <c r="H136" s="315" t="s">
        <v>2416</v>
      </c>
      <c r="I136" s="317" t="s">
        <v>26</v>
      </c>
      <c r="J136" s="312" t="s">
        <v>27</v>
      </c>
      <c r="K136" s="312" t="s">
        <v>2417</v>
      </c>
      <c r="L136" s="312" t="s">
        <v>2020</v>
      </c>
      <c r="M136" s="312" t="s">
        <v>2020</v>
      </c>
      <c r="N136" s="312" t="s">
        <v>2020</v>
      </c>
      <c r="O136" s="317"/>
      <c r="P136" s="317"/>
      <c r="Q136" s="317"/>
      <c r="R136" s="315"/>
      <c r="S136" s="315" t="s">
        <v>2418</v>
      </c>
    </row>
    <row r="137" spans="1:19" ht="68">
      <c r="A137" s="312">
        <v>85</v>
      </c>
      <c r="B137" s="313" t="s">
        <v>171</v>
      </c>
      <c r="C137" s="314" t="s">
        <v>308</v>
      </c>
      <c r="D137" s="314" t="s">
        <v>2381</v>
      </c>
      <c r="E137" s="314" t="s">
        <v>2419</v>
      </c>
      <c r="F137" s="316" t="s">
        <v>31</v>
      </c>
      <c r="G137" s="315" t="s">
        <v>2420</v>
      </c>
      <c r="H137" s="315" t="s">
        <v>2421</v>
      </c>
      <c r="I137" s="317" t="s">
        <v>26</v>
      </c>
      <c r="J137" s="312" t="s">
        <v>27</v>
      </c>
      <c r="K137" s="312" t="s">
        <v>2422</v>
      </c>
      <c r="L137" s="312" t="s">
        <v>2422</v>
      </c>
      <c r="M137" s="312" t="s">
        <v>1984</v>
      </c>
      <c r="N137" s="312" t="s">
        <v>2422</v>
      </c>
      <c r="O137" s="318">
        <v>80</v>
      </c>
      <c r="P137" s="312">
        <v>1846200840</v>
      </c>
      <c r="Q137" s="315" t="s">
        <v>2423</v>
      </c>
      <c r="R137" s="315"/>
      <c r="S137" s="317"/>
    </row>
    <row r="138" spans="1:19" ht="68">
      <c r="A138" s="312">
        <v>86</v>
      </c>
      <c r="B138" s="313" t="s">
        <v>171</v>
      </c>
      <c r="C138" s="314" t="s">
        <v>308</v>
      </c>
      <c r="D138" s="314" t="s">
        <v>2381</v>
      </c>
      <c r="E138" s="314" t="s">
        <v>2419</v>
      </c>
      <c r="F138" s="316" t="s">
        <v>31</v>
      </c>
      <c r="G138" s="315" t="s">
        <v>2424</v>
      </c>
      <c r="H138" s="315" t="s">
        <v>2425</v>
      </c>
      <c r="I138" s="317" t="s">
        <v>26</v>
      </c>
      <c r="J138" s="312" t="s">
        <v>27</v>
      </c>
      <c r="K138" s="312" t="s">
        <v>2020</v>
      </c>
      <c r="L138" s="312" t="s">
        <v>2020</v>
      </c>
      <c r="M138" s="312" t="s">
        <v>2020</v>
      </c>
      <c r="N138" s="312" t="s">
        <v>2020</v>
      </c>
      <c r="O138" s="318">
        <v>80</v>
      </c>
      <c r="P138" s="312">
        <v>1846602840</v>
      </c>
      <c r="Q138" s="315" t="s">
        <v>2426</v>
      </c>
      <c r="R138" s="317"/>
      <c r="S138" s="317"/>
    </row>
    <row r="139" spans="1:19" ht="68">
      <c r="A139" s="312">
        <v>87</v>
      </c>
      <c r="B139" s="313" t="s">
        <v>171</v>
      </c>
      <c r="C139" s="314" t="s">
        <v>308</v>
      </c>
      <c r="D139" s="314" t="s">
        <v>2381</v>
      </c>
      <c r="E139" s="314" t="s">
        <v>2419</v>
      </c>
      <c r="F139" s="316" t="s">
        <v>31</v>
      </c>
      <c r="G139" s="314" t="s">
        <v>2427</v>
      </c>
      <c r="H139" s="314" t="s">
        <v>2428</v>
      </c>
      <c r="I139" s="317" t="s">
        <v>35</v>
      </c>
      <c r="J139" s="312" t="s">
        <v>27</v>
      </c>
      <c r="K139" s="312" t="s">
        <v>2422</v>
      </c>
      <c r="L139" s="312" t="s">
        <v>2422</v>
      </c>
      <c r="M139" s="312" t="s">
        <v>2422</v>
      </c>
      <c r="N139" s="312" t="s">
        <v>2422</v>
      </c>
      <c r="O139" s="318">
        <v>120</v>
      </c>
      <c r="P139" s="312">
        <v>1846610840</v>
      </c>
      <c r="Q139" s="315" t="s">
        <v>2429</v>
      </c>
      <c r="R139" s="315"/>
      <c r="S139" s="317"/>
    </row>
    <row r="140" spans="1:19" ht="68">
      <c r="A140" s="312">
        <v>88</v>
      </c>
      <c r="B140" s="313" t="s">
        <v>171</v>
      </c>
      <c r="C140" s="314" t="s">
        <v>308</v>
      </c>
      <c r="D140" s="314" t="s">
        <v>2430</v>
      </c>
      <c r="E140" s="315" t="s">
        <v>2431</v>
      </c>
      <c r="F140" s="316" t="s">
        <v>31</v>
      </c>
      <c r="G140" s="315" t="s">
        <v>2432</v>
      </c>
      <c r="H140" s="315" t="s">
        <v>2433</v>
      </c>
      <c r="I140" s="317" t="s">
        <v>26</v>
      </c>
      <c r="J140" s="312" t="s">
        <v>27</v>
      </c>
      <c r="K140" s="312" t="s">
        <v>2422</v>
      </c>
      <c r="L140" s="312" t="s">
        <v>2422</v>
      </c>
      <c r="M140" s="312" t="s">
        <v>2422</v>
      </c>
      <c r="N140" s="312" t="s">
        <v>2422</v>
      </c>
      <c r="O140" s="337">
        <v>3500</v>
      </c>
      <c r="P140" s="312">
        <v>1845100840</v>
      </c>
      <c r="Q140" s="315" t="s">
        <v>2434</v>
      </c>
      <c r="R140" s="315"/>
      <c r="S140" s="317"/>
    </row>
    <row r="141" spans="1:19" ht="68">
      <c r="A141" s="312">
        <v>89</v>
      </c>
      <c r="B141" s="313" t="s">
        <v>171</v>
      </c>
      <c r="C141" s="314" t="s">
        <v>308</v>
      </c>
      <c r="D141" s="314" t="s">
        <v>2430</v>
      </c>
      <c r="E141" s="315" t="s">
        <v>2435</v>
      </c>
      <c r="F141" s="316" t="s">
        <v>31</v>
      </c>
      <c r="G141" s="315" t="s">
        <v>2436</v>
      </c>
      <c r="H141" s="315" t="s">
        <v>2437</v>
      </c>
      <c r="I141" s="317" t="s">
        <v>26</v>
      </c>
      <c r="J141" s="312" t="s">
        <v>27</v>
      </c>
      <c r="K141" s="312" t="s">
        <v>2422</v>
      </c>
      <c r="L141" s="312" t="s">
        <v>2422</v>
      </c>
      <c r="M141" s="312" t="s">
        <v>2422</v>
      </c>
      <c r="N141" s="312" t="s">
        <v>2422</v>
      </c>
      <c r="O141" s="317"/>
      <c r="P141" s="317"/>
      <c r="Q141" s="317"/>
      <c r="R141" s="315" t="s">
        <v>2438</v>
      </c>
      <c r="S141" s="317"/>
    </row>
    <row r="142" spans="1:19" ht="68">
      <c r="A142" s="312">
        <v>90</v>
      </c>
      <c r="B142" s="313" t="s">
        <v>171</v>
      </c>
      <c r="C142" s="314" t="s">
        <v>308</v>
      </c>
      <c r="D142" s="314" t="s">
        <v>2439</v>
      </c>
      <c r="E142" s="315" t="s">
        <v>2440</v>
      </c>
      <c r="F142" s="316" t="s">
        <v>31</v>
      </c>
      <c r="G142" s="315" t="s">
        <v>2441</v>
      </c>
      <c r="H142" s="315" t="s">
        <v>2442</v>
      </c>
      <c r="I142" s="317" t="s">
        <v>26</v>
      </c>
      <c r="J142" s="312" t="s">
        <v>27</v>
      </c>
      <c r="K142" s="312" t="s">
        <v>2020</v>
      </c>
      <c r="L142" s="312" t="s">
        <v>2020</v>
      </c>
      <c r="M142" s="312" t="s">
        <v>2020</v>
      </c>
      <c r="N142" s="312" t="s">
        <v>2020</v>
      </c>
      <c r="O142" s="317"/>
      <c r="P142" s="317"/>
      <c r="Q142" s="317"/>
      <c r="R142" s="315"/>
      <c r="S142" s="317"/>
    </row>
    <row r="143" spans="1:19" ht="68">
      <c r="A143" s="312">
        <v>91</v>
      </c>
      <c r="B143" s="313" t="s">
        <v>171</v>
      </c>
      <c r="C143" s="314" t="s">
        <v>308</v>
      </c>
      <c r="D143" s="315" t="s">
        <v>2381</v>
      </c>
      <c r="E143" s="315" t="s">
        <v>1091</v>
      </c>
      <c r="F143" s="316" t="s">
        <v>31</v>
      </c>
      <c r="G143" s="315" t="s">
        <v>2443</v>
      </c>
      <c r="H143" s="315" t="s">
        <v>2444</v>
      </c>
      <c r="I143" s="317" t="s">
        <v>35</v>
      </c>
      <c r="J143" s="312" t="s">
        <v>27</v>
      </c>
      <c r="K143" s="312" t="s">
        <v>2445</v>
      </c>
      <c r="L143" s="312" t="s">
        <v>2020</v>
      </c>
      <c r="M143" s="312" t="s">
        <v>2020</v>
      </c>
      <c r="N143" s="312" t="s">
        <v>2020</v>
      </c>
      <c r="O143" s="317"/>
      <c r="P143" s="317"/>
      <c r="Q143" s="317"/>
      <c r="R143" s="315" t="s">
        <v>2446</v>
      </c>
      <c r="S143" s="315" t="s">
        <v>2447</v>
      </c>
    </row>
    <row r="144" spans="1:19" ht="17">
      <c r="A144" s="319">
        <v>1</v>
      </c>
      <c r="B144" s="324"/>
      <c r="C144" s="319"/>
      <c r="D144" s="321"/>
      <c r="E144" s="319"/>
      <c r="F144" s="321"/>
      <c r="G144" s="319"/>
      <c r="H144" s="321" t="s">
        <v>667</v>
      </c>
      <c r="I144" s="319"/>
      <c r="J144" s="321"/>
      <c r="K144" s="321"/>
      <c r="L144" s="321"/>
      <c r="M144" s="319"/>
      <c r="N144" s="321"/>
      <c r="O144" s="319"/>
      <c r="P144" s="321"/>
      <c r="Q144" s="319"/>
      <c r="R144" s="321"/>
      <c r="S144" s="319"/>
    </row>
    <row r="145" spans="1:19" ht="24.5">
      <c r="A145" s="308" t="s">
        <v>2448</v>
      </c>
      <c r="C145" s="319"/>
      <c r="D145" s="321"/>
      <c r="E145" s="319"/>
      <c r="F145" s="321"/>
      <c r="G145" s="319"/>
      <c r="H145" s="321"/>
      <c r="I145" s="319"/>
      <c r="J145" s="321"/>
      <c r="K145" s="321"/>
      <c r="L145" s="321"/>
      <c r="M145" s="319"/>
      <c r="N145" s="321"/>
      <c r="O145" s="319"/>
      <c r="P145" s="321"/>
      <c r="Q145" s="319"/>
      <c r="R145" s="321"/>
      <c r="S145" s="319"/>
    </row>
    <row r="146" spans="1:19" ht="19.5">
      <c r="A146" s="512"/>
      <c r="B146" s="512"/>
      <c r="C146" s="512"/>
      <c r="D146" s="512"/>
      <c r="E146" s="512"/>
      <c r="F146" s="512"/>
      <c r="G146" s="512"/>
      <c r="H146" s="512"/>
      <c r="I146" s="512"/>
      <c r="J146" s="512"/>
      <c r="K146" s="513" t="s">
        <v>1</v>
      </c>
      <c r="L146" s="514"/>
      <c r="M146" s="514"/>
      <c r="N146" s="514"/>
      <c r="O146" s="512"/>
      <c r="P146" s="512"/>
      <c r="Q146" s="512"/>
      <c r="R146" s="512"/>
      <c r="S146" s="512"/>
    </row>
    <row r="147" spans="1:19" ht="39">
      <c r="A147" s="518" t="s">
        <v>2</v>
      </c>
      <c r="B147" s="518" t="s">
        <v>3</v>
      </c>
      <c r="C147" s="518" t="s">
        <v>4</v>
      </c>
      <c r="D147" s="518" t="s">
        <v>5</v>
      </c>
      <c r="E147" s="518" t="s">
        <v>6</v>
      </c>
      <c r="F147" s="518" t="s">
        <v>7</v>
      </c>
      <c r="G147" s="518" t="s">
        <v>8</v>
      </c>
      <c r="H147" s="518" t="s">
        <v>9</v>
      </c>
      <c r="I147" s="518" t="s">
        <v>10</v>
      </c>
      <c r="J147" s="518" t="s">
        <v>11</v>
      </c>
      <c r="K147" s="518" t="s">
        <v>12</v>
      </c>
      <c r="L147" s="518" t="s">
        <v>13</v>
      </c>
      <c r="M147" s="518" t="s">
        <v>14</v>
      </c>
      <c r="N147" s="518" t="s">
        <v>15</v>
      </c>
      <c r="O147" s="518" t="s">
        <v>348</v>
      </c>
      <c r="P147" s="518" t="s">
        <v>17</v>
      </c>
      <c r="Q147" s="518" t="s">
        <v>18</v>
      </c>
      <c r="R147" s="518" t="s">
        <v>19</v>
      </c>
      <c r="S147" s="518" t="s">
        <v>19</v>
      </c>
    </row>
    <row r="148" spans="1:19" ht="68">
      <c r="A148" s="338">
        <v>92</v>
      </c>
      <c r="B148" s="313" t="s">
        <v>171</v>
      </c>
      <c r="C148" s="314"/>
      <c r="D148" s="314" t="s">
        <v>2449</v>
      </c>
      <c r="E148" s="314" t="s">
        <v>1987</v>
      </c>
      <c r="F148" s="316" t="s">
        <v>24</v>
      </c>
      <c r="G148" s="315" t="s">
        <v>1988</v>
      </c>
      <c r="H148" s="315" t="s">
        <v>1989</v>
      </c>
      <c r="I148" s="317" t="s">
        <v>26</v>
      </c>
      <c r="J148" s="312" t="s">
        <v>12</v>
      </c>
      <c r="K148" s="318" t="s">
        <v>2450</v>
      </c>
      <c r="L148" s="318" t="s">
        <v>2451</v>
      </c>
      <c r="M148" s="318" t="s">
        <v>2452</v>
      </c>
      <c r="N148" s="318" t="s">
        <v>2453</v>
      </c>
      <c r="O148" s="312">
        <v>720</v>
      </c>
      <c r="P148" s="312">
        <v>1843550780</v>
      </c>
      <c r="Q148" s="315" t="s">
        <v>2454</v>
      </c>
      <c r="R148" s="317"/>
      <c r="S148" s="315" t="s">
        <v>2455</v>
      </c>
    </row>
    <row r="149" spans="1:19" ht="102">
      <c r="A149" s="338">
        <v>93</v>
      </c>
      <c r="B149" s="313" t="s">
        <v>171</v>
      </c>
      <c r="C149" s="314"/>
      <c r="D149" s="314" t="s">
        <v>2449</v>
      </c>
      <c r="E149" s="314" t="s">
        <v>1987</v>
      </c>
      <c r="F149" s="316" t="s">
        <v>31</v>
      </c>
      <c r="G149" s="315" t="s">
        <v>1994</v>
      </c>
      <c r="H149" s="315" t="s">
        <v>2456</v>
      </c>
      <c r="I149" s="317" t="s">
        <v>35</v>
      </c>
      <c r="J149" s="312" t="s">
        <v>27</v>
      </c>
      <c r="K149" s="318" t="s">
        <v>2457</v>
      </c>
      <c r="L149" s="318" t="s">
        <v>2457</v>
      </c>
      <c r="M149" s="318" t="s">
        <v>2458</v>
      </c>
      <c r="N149" s="318" t="s">
        <v>2457</v>
      </c>
      <c r="O149" s="312">
        <v>250</v>
      </c>
      <c r="P149" s="312">
        <v>1843550767</v>
      </c>
      <c r="Q149" s="315" t="s">
        <v>2459</v>
      </c>
      <c r="R149" s="315" t="s">
        <v>2460</v>
      </c>
      <c r="S149" s="315" t="s">
        <v>2461</v>
      </c>
    </row>
    <row r="150" spans="1:19" ht="68">
      <c r="A150" s="312">
        <v>94</v>
      </c>
      <c r="B150" s="313" t="s">
        <v>171</v>
      </c>
      <c r="C150" s="314"/>
      <c r="D150" s="314" t="s">
        <v>2449</v>
      </c>
      <c r="E150" s="315" t="s">
        <v>2462</v>
      </c>
      <c r="F150" s="316" t="s">
        <v>31</v>
      </c>
      <c r="G150" s="315" t="s">
        <v>2463</v>
      </c>
      <c r="H150" s="315" t="s">
        <v>2464</v>
      </c>
      <c r="I150" s="317" t="s">
        <v>35</v>
      </c>
      <c r="J150" s="312" t="s">
        <v>27</v>
      </c>
      <c r="K150" s="312" t="s">
        <v>1992</v>
      </c>
      <c r="L150" s="312" t="s">
        <v>1992</v>
      </c>
      <c r="M150" s="312" t="s">
        <v>1992</v>
      </c>
      <c r="N150" s="312" t="s">
        <v>1992</v>
      </c>
      <c r="O150" s="318">
        <v>100</v>
      </c>
      <c r="P150" s="312">
        <v>1843503780</v>
      </c>
      <c r="Q150" s="315" t="s">
        <v>2465</v>
      </c>
      <c r="R150" s="315" t="s">
        <v>2466</v>
      </c>
      <c r="S150" s="317"/>
    </row>
    <row r="151" spans="1:19" ht="17">
      <c r="A151" s="319">
        <v>1</v>
      </c>
      <c r="B151" s="324"/>
      <c r="C151" s="319"/>
      <c r="D151" s="321"/>
      <c r="E151" s="319"/>
      <c r="F151" s="321"/>
      <c r="G151" s="319"/>
      <c r="H151" s="321"/>
      <c r="I151" s="319"/>
      <c r="J151" s="321"/>
      <c r="K151" s="321"/>
      <c r="L151" s="321"/>
      <c r="M151" s="319"/>
      <c r="N151" s="321"/>
      <c r="O151" s="319"/>
      <c r="P151" s="321"/>
      <c r="Q151" s="319"/>
      <c r="R151" s="321"/>
      <c r="S151" s="319"/>
    </row>
    <row r="152" spans="1:19" ht="24.5">
      <c r="A152" s="308" t="s">
        <v>2467</v>
      </c>
      <c r="C152" s="319"/>
      <c r="D152" s="321"/>
      <c r="E152" s="319"/>
      <c r="F152" s="321"/>
      <c r="G152" s="319"/>
      <c r="H152" s="321"/>
      <c r="I152" s="319"/>
      <c r="J152" s="321"/>
      <c r="K152" s="321"/>
      <c r="L152" s="321"/>
      <c r="M152" s="319"/>
      <c r="N152" s="321"/>
      <c r="O152" s="319"/>
      <c r="P152" s="321"/>
      <c r="Q152" s="319"/>
      <c r="R152" s="321"/>
      <c r="S152" s="319"/>
    </row>
    <row r="153" spans="1:19" ht="19.5">
      <c r="A153" s="512"/>
      <c r="B153" s="512"/>
      <c r="C153" s="512"/>
      <c r="D153" s="512"/>
      <c r="E153" s="512"/>
      <c r="F153" s="512"/>
      <c r="G153" s="512"/>
      <c r="H153" s="512"/>
      <c r="I153" s="512"/>
      <c r="J153" s="512"/>
      <c r="K153" s="512"/>
      <c r="L153" s="519"/>
      <c r="M153" s="519"/>
      <c r="N153" s="519"/>
      <c r="O153" s="512"/>
      <c r="P153" s="512"/>
      <c r="Q153" s="512"/>
      <c r="R153" s="512"/>
      <c r="S153" s="512"/>
    </row>
    <row r="154" spans="1:19" ht="39">
      <c r="A154" s="518" t="s">
        <v>2</v>
      </c>
      <c r="B154" s="518" t="s">
        <v>3</v>
      </c>
      <c r="C154" s="518" t="s">
        <v>4</v>
      </c>
      <c r="D154" s="518" t="s">
        <v>5</v>
      </c>
      <c r="E154" s="518" t="s">
        <v>6</v>
      </c>
      <c r="F154" s="518" t="s">
        <v>7</v>
      </c>
      <c r="G154" s="518" t="s">
        <v>8</v>
      </c>
      <c r="H154" s="518" t="s">
        <v>9</v>
      </c>
      <c r="I154" s="518" t="s">
        <v>10</v>
      </c>
      <c r="J154" s="518" t="s">
        <v>11</v>
      </c>
      <c r="K154" s="518" t="s">
        <v>12</v>
      </c>
      <c r="L154" s="518" t="s">
        <v>13</v>
      </c>
      <c r="M154" s="518" t="s">
        <v>14</v>
      </c>
      <c r="N154" s="518" t="s">
        <v>15</v>
      </c>
      <c r="O154" s="518" t="s">
        <v>348</v>
      </c>
      <c r="P154" s="518" t="s">
        <v>17</v>
      </c>
      <c r="Q154" s="518" t="s">
        <v>18</v>
      </c>
      <c r="R154" s="518" t="s">
        <v>19</v>
      </c>
      <c r="S154" s="518" t="s">
        <v>19</v>
      </c>
    </row>
    <row r="155" spans="1:19" ht="68">
      <c r="A155" s="312">
        <v>95</v>
      </c>
      <c r="B155" s="313" t="s">
        <v>171</v>
      </c>
      <c r="C155" s="314" t="s">
        <v>309</v>
      </c>
      <c r="D155" s="314" t="s">
        <v>2468</v>
      </c>
      <c r="E155" s="314" t="s">
        <v>2469</v>
      </c>
      <c r="F155" s="316" t="s">
        <v>31</v>
      </c>
      <c r="G155" s="333" t="s">
        <v>2470</v>
      </c>
      <c r="H155" s="333" t="s">
        <v>2471</v>
      </c>
      <c r="I155" s="317" t="s">
        <v>26</v>
      </c>
      <c r="J155" s="312" t="s">
        <v>27</v>
      </c>
      <c r="K155" s="326" t="s">
        <v>2020</v>
      </c>
      <c r="L155" s="326" t="s">
        <v>2020</v>
      </c>
      <c r="M155" s="326" t="s">
        <v>2020</v>
      </c>
      <c r="N155" s="326" t="s">
        <v>2020</v>
      </c>
      <c r="O155" s="318">
        <v>250</v>
      </c>
      <c r="P155" s="312">
        <v>1842400111</v>
      </c>
      <c r="Q155" s="314" t="s">
        <v>2333</v>
      </c>
      <c r="R155" s="317"/>
      <c r="S155" s="314" t="s">
        <v>2472</v>
      </c>
    </row>
    <row r="156" spans="1:19" ht="68">
      <c r="A156" s="312">
        <v>96</v>
      </c>
      <c r="B156" s="313" t="s">
        <v>171</v>
      </c>
      <c r="C156" s="314" t="s">
        <v>309</v>
      </c>
      <c r="D156" s="314" t="s">
        <v>2468</v>
      </c>
      <c r="E156" s="314" t="s">
        <v>2469</v>
      </c>
      <c r="F156" s="316" t="s">
        <v>31</v>
      </c>
      <c r="G156" s="333" t="s">
        <v>2473</v>
      </c>
      <c r="H156" s="333" t="s">
        <v>2474</v>
      </c>
      <c r="I156" s="317" t="s">
        <v>26</v>
      </c>
      <c r="J156" s="312" t="s">
        <v>27</v>
      </c>
      <c r="K156" s="312" t="s">
        <v>2352</v>
      </c>
      <c r="L156" s="312" t="s">
        <v>2380</v>
      </c>
      <c r="M156" s="312" t="s">
        <v>2475</v>
      </c>
      <c r="N156" s="312" t="s">
        <v>2476</v>
      </c>
      <c r="O156" s="318"/>
      <c r="P156" s="318">
        <v>1842400780</v>
      </c>
      <c r="Q156" s="330" t="s">
        <v>2477</v>
      </c>
      <c r="R156" s="317"/>
      <c r="S156" s="317"/>
    </row>
    <row r="157" spans="1:19" ht="68">
      <c r="A157" s="312">
        <v>97</v>
      </c>
      <c r="B157" s="313" t="s">
        <v>171</v>
      </c>
      <c r="C157" s="314" t="s">
        <v>310</v>
      </c>
      <c r="D157" s="314" t="s">
        <v>2468</v>
      </c>
      <c r="E157" s="314" t="s">
        <v>2469</v>
      </c>
      <c r="F157" s="316" t="s">
        <v>24</v>
      </c>
      <c r="G157" s="333" t="s">
        <v>2478</v>
      </c>
      <c r="H157" s="333" t="s">
        <v>2479</v>
      </c>
      <c r="I157" s="317" t="s">
        <v>35</v>
      </c>
      <c r="J157" s="312" t="s">
        <v>13</v>
      </c>
      <c r="K157" s="312" t="s">
        <v>2480</v>
      </c>
      <c r="L157" s="312" t="s">
        <v>2481</v>
      </c>
      <c r="M157" s="312" t="s">
        <v>2004</v>
      </c>
      <c r="N157" s="312" t="s">
        <v>2004</v>
      </c>
      <c r="O157" s="318">
        <v>40</v>
      </c>
      <c r="P157" s="318">
        <v>1842400780</v>
      </c>
      <c r="Q157" s="330" t="s">
        <v>2477</v>
      </c>
      <c r="R157" s="317"/>
      <c r="S157" s="317"/>
    </row>
    <row r="158" spans="1:19" ht="68">
      <c r="A158" s="312">
        <v>98</v>
      </c>
      <c r="B158" s="313" t="s">
        <v>171</v>
      </c>
      <c r="C158" s="314" t="s">
        <v>310</v>
      </c>
      <c r="D158" s="314" t="s">
        <v>2468</v>
      </c>
      <c r="E158" s="314" t="s">
        <v>2469</v>
      </c>
      <c r="F158" s="316" t="s">
        <v>24</v>
      </c>
      <c r="G158" s="333" t="s">
        <v>2482</v>
      </c>
      <c r="H158" s="333" t="s">
        <v>2483</v>
      </c>
      <c r="I158" s="317" t="s">
        <v>35</v>
      </c>
      <c r="J158" s="312" t="s">
        <v>13</v>
      </c>
      <c r="K158" s="312" t="s">
        <v>2484</v>
      </c>
      <c r="L158" s="312" t="s">
        <v>2004</v>
      </c>
      <c r="M158" s="312" t="s">
        <v>2004</v>
      </c>
      <c r="N158" s="312" t="s">
        <v>2004</v>
      </c>
      <c r="O158" s="318">
        <v>40</v>
      </c>
      <c r="P158" s="318">
        <v>1842400780</v>
      </c>
      <c r="Q158" s="330" t="s">
        <v>2477</v>
      </c>
      <c r="R158" s="317"/>
      <c r="S158" s="317"/>
    </row>
    <row r="159" spans="1:19" ht="68">
      <c r="A159" s="312">
        <v>99</v>
      </c>
      <c r="B159" s="313" t="s">
        <v>171</v>
      </c>
      <c r="C159" s="314" t="s">
        <v>309</v>
      </c>
      <c r="D159" s="314" t="s">
        <v>2468</v>
      </c>
      <c r="E159" s="314" t="s">
        <v>2485</v>
      </c>
      <c r="F159" s="316" t="s">
        <v>31</v>
      </c>
      <c r="G159" s="314" t="s">
        <v>2486</v>
      </c>
      <c r="H159" s="314" t="s">
        <v>2487</v>
      </c>
      <c r="I159" s="317" t="s">
        <v>35</v>
      </c>
      <c r="J159" s="312" t="s">
        <v>27</v>
      </c>
      <c r="K159" s="312" t="s">
        <v>2488</v>
      </c>
      <c r="L159" s="312" t="s">
        <v>2488</v>
      </c>
      <c r="M159" s="312" t="s">
        <v>2488</v>
      </c>
      <c r="N159" s="312" t="s">
        <v>2488</v>
      </c>
      <c r="O159" s="317"/>
      <c r="P159" s="317"/>
      <c r="Q159" s="317"/>
      <c r="R159" s="314" t="s">
        <v>2489</v>
      </c>
      <c r="S159" s="317"/>
    </row>
    <row r="160" spans="1:19" ht="17">
      <c r="A160" s="319">
        <v>1</v>
      </c>
      <c r="B160" s="324"/>
      <c r="C160" s="319"/>
      <c r="D160" s="321"/>
      <c r="E160" s="319"/>
      <c r="F160" s="321"/>
      <c r="G160" s="319"/>
      <c r="H160" s="321"/>
      <c r="I160" s="319"/>
      <c r="J160" s="321"/>
      <c r="K160" s="321"/>
      <c r="L160" s="321"/>
      <c r="M160" s="319"/>
      <c r="N160" s="321"/>
      <c r="O160" s="319"/>
      <c r="P160" s="321"/>
      <c r="Q160" s="319"/>
      <c r="R160" s="321"/>
      <c r="S160" s="319"/>
    </row>
    <row r="161" spans="1:19" ht="24.5">
      <c r="A161" s="308" t="s">
        <v>2490</v>
      </c>
      <c r="C161" s="319"/>
      <c r="D161" s="321"/>
      <c r="E161" s="319"/>
      <c r="F161" s="321"/>
      <c r="G161" s="319"/>
      <c r="H161" s="321"/>
      <c r="I161" s="319"/>
      <c r="J161" s="321"/>
      <c r="K161" s="321"/>
      <c r="L161" s="321"/>
      <c r="M161" s="319"/>
      <c r="N161" s="321"/>
      <c r="O161" s="319"/>
      <c r="P161" s="321"/>
      <c r="Q161" s="319"/>
      <c r="R161" s="321"/>
      <c r="S161" s="319"/>
    </row>
    <row r="162" spans="1:19" ht="19.5">
      <c r="A162" s="512"/>
      <c r="B162" s="512"/>
      <c r="C162" s="512"/>
      <c r="D162" s="512"/>
      <c r="E162" s="512"/>
      <c r="F162" s="512"/>
      <c r="G162" s="512"/>
      <c r="H162" s="512"/>
      <c r="I162" s="512"/>
      <c r="J162" s="512"/>
      <c r="K162" s="513" t="s">
        <v>1</v>
      </c>
      <c r="L162" s="514"/>
      <c r="M162" s="514"/>
      <c r="N162" s="514"/>
      <c r="O162" s="512"/>
      <c r="P162" s="512"/>
      <c r="Q162" s="512"/>
      <c r="R162" s="512"/>
      <c r="S162" s="512"/>
    </row>
    <row r="163" spans="1:19" ht="39">
      <c r="A163" s="518" t="s">
        <v>2</v>
      </c>
      <c r="B163" s="518" t="s">
        <v>3</v>
      </c>
      <c r="C163" s="518" t="s">
        <v>4</v>
      </c>
      <c r="D163" s="518" t="s">
        <v>5</v>
      </c>
      <c r="E163" s="518" t="s">
        <v>6</v>
      </c>
      <c r="F163" s="518" t="s">
        <v>7</v>
      </c>
      <c r="G163" s="518" t="s">
        <v>8</v>
      </c>
      <c r="H163" s="518" t="s">
        <v>9</v>
      </c>
      <c r="I163" s="518" t="s">
        <v>10</v>
      </c>
      <c r="J163" s="518" t="s">
        <v>11</v>
      </c>
      <c r="K163" s="518" t="s">
        <v>12</v>
      </c>
      <c r="L163" s="518" t="s">
        <v>13</v>
      </c>
      <c r="M163" s="518" t="s">
        <v>14</v>
      </c>
      <c r="N163" s="518" t="s">
        <v>15</v>
      </c>
      <c r="O163" s="518" t="s">
        <v>348</v>
      </c>
      <c r="P163" s="518" t="s">
        <v>17</v>
      </c>
      <c r="Q163" s="518" t="s">
        <v>18</v>
      </c>
      <c r="R163" s="518" t="s">
        <v>19</v>
      </c>
      <c r="S163" s="518" t="s">
        <v>19</v>
      </c>
    </row>
    <row r="164" spans="1:19" ht="68">
      <c r="A164" s="312">
        <v>100</v>
      </c>
      <c r="B164" s="313" t="s">
        <v>171</v>
      </c>
      <c r="C164" s="314" t="s">
        <v>309</v>
      </c>
      <c r="D164" s="314" t="s">
        <v>2491</v>
      </c>
      <c r="E164" s="315" t="s">
        <v>2492</v>
      </c>
      <c r="F164" s="316" t="s">
        <v>31</v>
      </c>
      <c r="G164" s="315" t="s">
        <v>2493</v>
      </c>
      <c r="H164" s="315" t="s">
        <v>2494</v>
      </c>
      <c r="I164" s="317" t="s">
        <v>26</v>
      </c>
      <c r="J164" s="312" t="s">
        <v>27</v>
      </c>
      <c r="K164" s="312" t="s">
        <v>2495</v>
      </c>
      <c r="L164" s="312" t="s">
        <v>2495</v>
      </c>
      <c r="M164" s="312" t="s">
        <v>2495</v>
      </c>
      <c r="N164" s="312" t="s">
        <v>1978</v>
      </c>
      <c r="O164" s="312">
        <v>6</v>
      </c>
      <c r="P164" s="312">
        <v>1843500780</v>
      </c>
      <c r="Q164" s="315" t="s">
        <v>2496</v>
      </c>
      <c r="R164" s="315" t="s">
        <v>2497</v>
      </c>
      <c r="S164" s="315" t="s">
        <v>2498</v>
      </c>
    </row>
    <row r="165" spans="1:19" ht="68">
      <c r="A165" s="312">
        <v>101</v>
      </c>
      <c r="B165" s="313" t="s">
        <v>171</v>
      </c>
      <c r="C165" s="314" t="s">
        <v>309</v>
      </c>
      <c r="D165" s="314" t="s">
        <v>2491</v>
      </c>
      <c r="E165" s="314" t="s">
        <v>2499</v>
      </c>
      <c r="F165" s="316" t="s">
        <v>24</v>
      </c>
      <c r="G165" s="315" t="s">
        <v>2500</v>
      </c>
      <c r="H165" s="315" t="s">
        <v>2501</v>
      </c>
      <c r="I165" s="317" t="s">
        <v>35</v>
      </c>
      <c r="J165" s="312" t="s">
        <v>14</v>
      </c>
      <c r="K165" s="312" t="s">
        <v>2352</v>
      </c>
      <c r="L165" s="312" t="s">
        <v>2495</v>
      </c>
      <c r="M165" s="312" t="s">
        <v>2495</v>
      </c>
      <c r="N165" s="339" t="s">
        <v>2167</v>
      </c>
      <c r="O165" s="312">
        <v>6</v>
      </c>
      <c r="P165" s="312">
        <v>1843500780</v>
      </c>
      <c r="Q165" s="315" t="s">
        <v>2496</v>
      </c>
      <c r="R165" s="317"/>
      <c r="S165" s="317"/>
    </row>
    <row r="166" spans="1:19" ht="68">
      <c r="A166" s="312">
        <v>102</v>
      </c>
      <c r="B166" s="313" t="s">
        <v>171</v>
      </c>
      <c r="C166" s="314" t="s">
        <v>309</v>
      </c>
      <c r="D166" s="314" t="s">
        <v>2491</v>
      </c>
      <c r="E166" s="314" t="s">
        <v>2499</v>
      </c>
      <c r="F166" s="316" t="s">
        <v>24</v>
      </c>
      <c r="G166" s="315" t="s">
        <v>2502</v>
      </c>
      <c r="H166" s="315" t="s">
        <v>2503</v>
      </c>
      <c r="I166" s="317" t="s">
        <v>35</v>
      </c>
      <c r="J166" s="312" t="s">
        <v>15</v>
      </c>
      <c r="K166" s="339" t="s">
        <v>2504</v>
      </c>
      <c r="L166" s="339" t="s">
        <v>2004</v>
      </c>
      <c r="M166" s="312" t="s">
        <v>2505</v>
      </c>
      <c r="N166" s="312" t="s">
        <v>2506</v>
      </c>
      <c r="O166" s="312">
        <v>6</v>
      </c>
      <c r="P166" s="312">
        <v>1843500780</v>
      </c>
      <c r="Q166" s="315" t="s">
        <v>2496</v>
      </c>
      <c r="R166" s="317"/>
      <c r="S166" s="317"/>
    </row>
    <row r="167" spans="1:19" ht="68">
      <c r="A167" s="312">
        <v>103</v>
      </c>
      <c r="B167" s="313" t="s">
        <v>171</v>
      </c>
      <c r="C167" s="314" t="s">
        <v>309</v>
      </c>
      <c r="D167" s="314" t="s">
        <v>2491</v>
      </c>
      <c r="E167" s="314" t="s">
        <v>2499</v>
      </c>
      <c r="F167" s="316" t="s">
        <v>24</v>
      </c>
      <c r="G167" s="315" t="s">
        <v>2507</v>
      </c>
      <c r="H167" s="315" t="s">
        <v>2508</v>
      </c>
      <c r="I167" s="317" t="s">
        <v>26</v>
      </c>
      <c r="J167" s="340" t="s">
        <v>27</v>
      </c>
      <c r="K167" s="312" t="s">
        <v>2495</v>
      </c>
      <c r="L167" s="312" t="s">
        <v>2495</v>
      </c>
      <c r="M167" s="312" t="s">
        <v>1984</v>
      </c>
      <c r="N167" s="312" t="s">
        <v>1978</v>
      </c>
      <c r="O167" s="312">
        <v>6</v>
      </c>
      <c r="P167" s="312">
        <v>1843500780</v>
      </c>
      <c r="Q167" s="315" t="s">
        <v>2496</v>
      </c>
      <c r="R167" s="317"/>
      <c r="S167" s="317"/>
    </row>
    <row r="168" spans="1:19" ht="68">
      <c r="A168" s="312">
        <v>104</v>
      </c>
      <c r="B168" s="313" t="s">
        <v>171</v>
      </c>
      <c r="C168" s="314" t="s">
        <v>309</v>
      </c>
      <c r="D168" s="314" t="s">
        <v>2491</v>
      </c>
      <c r="E168" s="314" t="s">
        <v>2499</v>
      </c>
      <c r="F168" s="316" t="s">
        <v>31</v>
      </c>
      <c r="G168" s="315" t="s">
        <v>2509</v>
      </c>
      <c r="H168" s="315" t="s">
        <v>2510</v>
      </c>
      <c r="I168" s="317" t="s">
        <v>26</v>
      </c>
      <c r="J168" s="312" t="s">
        <v>27</v>
      </c>
      <c r="K168" s="312" t="s">
        <v>2495</v>
      </c>
      <c r="L168" s="312" t="s">
        <v>2495</v>
      </c>
      <c r="M168" s="312" t="s">
        <v>2495</v>
      </c>
      <c r="N168" s="312" t="s">
        <v>2495</v>
      </c>
      <c r="O168" s="312">
        <v>6</v>
      </c>
      <c r="P168" s="312">
        <v>1843500780</v>
      </c>
      <c r="Q168" s="315" t="s">
        <v>2496</v>
      </c>
      <c r="R168" s="317"/>
      <c r="S168" s="317"/>
    </row>
    <row r="169" spans="1:19" ht="68">
      <c r="A169" s="312">
        <v>105</v>
      </c>
      <c r="B169" s="313" t="s">
        <v>171</v>
      </c>
      <c r="C169" s="314" t="s">
        <v>309</v>
      </c>
      <c r="D169" s="314" t="s">
        <v>2491</v>
      </c>
      <c r="E169" s="314" t="s">
        <v>2499</v>
      </c>
      <c r="F169" s="316" t="s">
        <v>24</v>
      </c>
      <c r="G169" s="315" t="s">
        <v>2511</v>
      </c>
      <c r="H169" s="315" t="s">
        <v>2512</v>
      </c>
      <c r="I169" s="317" t="s">
        <v>35</v>
      </c>
      <c r="J169" s="312" t="s">
        <v>15</v>
      </c>
      <c r="K169" s="312" t="s">
        <v>2513</v>
      </c>
      <c r="L169" s="312" t="s">
        <v>2514</v>
      </c>
      <c r="M169" s="312" t="s">
        <v>2515</v>
      </c>
      <c r="N169" s="312" t="s">
        <v>2516</v>
      </c>
      <c r="O169" s="312">
        <v>6</v>
      </c>
      <c r="P169" s="312">
        <v>1843500780</v>
      </c>
      <c r="Q169" s="315" t="s">
        <v>2496</v>
      </c>
      <c r="R169" s="317"/>
      <c r="S169" s="317"/>
    </row>
    <row r="170" spans="1:19" ht="68">
      <c r="A170" s="312">
        <v>106</v>
      </c>
      <c r="B170" s="313" t="s">
        <v>171</v>
      </c>
      <c r="C170" s="314" t="s">
        <v>309</v>
      </c>
      <c r="D170" s="314" t="s">
        <v>2491</v>
      </c>
      <c r="E170" s="314" t="s">
        <v>2499</v>
      </c>
      <c r="F170" s="316" t="s">
        <v>24</v>
      </c>
      <c r="G170" s="315" t="s">
        <v>2517</v>
      </c>
      <c r="H170" s="315" t="s">
        <v>2518</v>
      </c>
      <c r="I170" s="317" t="s">
        <v>35</v>
      </c>
      <c r="J170" s="312" t="s">
        <v>15</v>
      </c>
      <c r="K170" s="312" t="s">
        <v>2519</v>
      </c>
      <c r="L170" s="312" t="s">
        <v>2520</v>
      </c>
      <c r="M170" s="312" t="s">
        <v>2114</v>
      </c>
      <c r="N170" s="312" t="s">
        <v>2114</v>
      </c>
      <c r="O170" s="312">
        <v>6</v>
      </c>
      <c r="P170" s="312">
        <v>1843500780</v>
      </c>
      <c r="Q170" s="315" t="s">
        <v>2496</v>
      </c>
      <c r="R170" s="317"/>
      <c r="S170" s="317"/>
    </row>
    <row r="171" spans="1:19" ht="68">
      <c r="A171" s="312">
        <v>107</v>
      </c>
      <c r="B171" s="313" t="s">
        <v>171</v>
      </c>
      <c r="C171" s="314" t="s">
        <v>309</v>
      </c>
      <c r="D171" s="314" t="s">
        <v>2491</v>
      </c>
      <c r="E171" s="333" t="s">
        <v>2521</v>
      </c>
      <c r="F171" s="316" t="s">
        <v>31</v>
      </c>
      <c r="G171" s="315" t="s">
        <v>2522</v>
      </c>
      <c r="H171" s="315" t="s">
        <v>2523</v>
      </c>
      <c r="I171" s="317" t="s">
        <v>35</v>
      </c>
      <c r="J171" s="312" t="s">
        <v>12</v>
      </c>
      <c r="K171" s="312" t="s">
        <v>2524</v>
      </c>
      <c r="L171" s="339"/>
      <c r="M171" s="339"/>
      <c r="N171" s="339"/>
      <c r="O171" s="312">
        <v>5</v>
      </c>
      <c r="P171" s="312">
        <v>1843500780</v>
      </c>
      <c r="Q171" s="315" t="s">
        <v>2496</v>
      </c>
      <c r="R171" s="317"/>
      <c r="S171" s="317"/>
    </row>
    <row r="172" spans="1:19" ht="68">
      <c r="A172" s="312">
        <v>108</v>
      </c>
      <c r="B172" s="313" t="s">
        <v>171</v>
      </c>
      <c r="C172" s="314" t="s">
        <v>309</v>
      </c>
      <c r="D172" s="314" t="s">
        <v>2491</v>
      </c>
      <c r="E172" s="314" t="s">
        <v>2521</v>
      </c>
      <c r="F172" s="316" t="s">
        <v>31</v>
      </c>
      <c r="G172" s="315" t="s">
        <v>2525</v>
      </c>
      <c r="H172" s="315" t="s">
        <v>2526</v>
      </c>
      <c r="I172" s="317" t="s">
        <v>35</v>
      </c>
      <c r="J172" s="312" t="s">
        <v>15</v>
      </c>
      <c r="K172" s="312" t="s">
        <v>2527</v>
      </c>
      <c r="L172" s="312" t="s">
        <v>2528</v>
      </c>
      <c r="M172" s="312" t="s">
        <v>505</v>
      </c>
      <c r="N172" s="312" t="s">
        <v>2529</v>
      </c>
      <c r="O172" s="312">
        <v>5</v>
      </c>
      <c r="P172" s="312">
        <v>1843500780</v>
      </c>
      <c r="Q172" s="315" t="s">
        <v>2496</v>
      </c>
      <c r="R172" s="317"/>
      <c r="S172" s="317"/>
    </row>
  </sheetData>
  <mergeCells count="18">
    <mergeCell ref="F68:F69"/>
    <mergeCell ref="A68:A69"/>
    <mergeCell ref="B68:B69"/>
    <mergeCell ref="C68:C69"/>
    <mergeCell ref="D68:D69"/>
    <mergeCell ref="E68:E69"/>
    <mergeCell ref="S68:S69"/>
    <mergeCell ref="H68:H69"/>
    <mergeCell ref="I68:I69"/>
    <mergeCell ref="J68:J69"/>
    <mergeCell ref="K68:K69"/>
    <mergeCell ref="L68:L69"/>
    <mergeCell ref="M68:M69"/>
    <mergeCell ref="N68:N69"/>
    <mergeCell ref="O68:O69"/>
    <mergeCell ref="P68:P69"/>
    <mergeCell ref="Q68:Q69"/>
    <mergeCell ref="R68:R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4B5E4-6486-4390-BFCA-94E77B3D7A5F}">
  <sheetPr>
    <tabColor theme="5" tint="-0.249977111117893"/>
  </sheetPr>
  <dimension ref="A1:BY220"/>
  <sheetViews>
    <sheetView rightToLeft="1" tabSelected="1" topLeftCell="A216" zoomScale="50" zoomScaleNormal="50" workbookViewId="0">
      <selection activeCell="F221" sqref="F221"/>
    </sheetView>
  </sheetViews>
  <sheetFormatPr defaultColWidth="7.58203125" defaultRowHeight="40" customHeight="1"/>
  <cols>
    <col min="1" max="1" width="8.75" style="122" customWidth="1"/>
    <col min="2" max="2" width="55.6640625" style="185" customWidth="1"/>
    <col min="3" max="3" width="39.83203125" style="185" customWidth="1"/>
    <col min="4" max="4" width="36.75" style="186" customWidth="1"/>
    <col min="5" max="5" width="21.08203125" style="186" customWidth="1"/>
    <col min="6" max="6" width="35.5" style="186" customWidth="1"/>
    <col min="7" max="7" width="13.75" style="186" customWidth="1"/>
    <col min="8" max="8" width="30.33203125" style="186" customWidth="1"/>
    <col min="9" max="9" width="14.08203125" style="186" customWidth="1"/>
    <col min="10" max="10" width="11.83203125" style="122" customWidth="1"/>
    <col min="11" max="14" width="14" style="122" customWidth="1"/>
    <col min="15" max="15" width="12.33203125" style="122" customWidth="1"/>
    <col min="16" max="16" width="16.58203125" style="122" customWidth="1"/>
    <col min="17" max="17" width="17.83203125" style="187" customWidth="1"/>
    <col min="18" max="18" width="18.83203125" style="188" customWidth="1"/>
    <col min="19" max="19" width="26.5" style="187" customWidth="1"/>
    <col min="20" max="20" width="12.75" style="130" bestFit="1" customWidth="1"/>
    <col min="21" max="21" width="12.5" style="130" customWidth="1"/>
    <col min="22" max="16384" width="7.58203125" style="130"/>
  </cols>
  <sheetData>
    <row r="1" spans="1:74" s="6" customFormat="1">
      <c r="A1" s="1" t="s">
        <v>680</v>
      </c>
      <c r="B1" s="2"/>
      <c r="C1" s="2"/>
      <c r="D1" s="2"/>
      <c r="E1" s="2"/>
      <c r="F1" s="2"/>
      <c r="G1" s="2"/>
      <c r="H1" s="2"/>
      <c r="I1" s="2"/>
      <c r="J1" s="3"/>
      <c r="K1" s="3"/>
      <c r="L1" s="3"/>
      <c r="M1" s="3"/>
      <c r="N1" s="3"/>
      <c r="O1" s="3"/>
      <c r="P1" s="3"/>
      <c r="Q1" s="2"/>
      <c r="R1" s="2"/>
      <c r="S1" s="4"/>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row>
    <row r="2" spans="1:74" s="96" customFormat="1" ht="19.5">
      <c r="A2" s="520"/>
      <c r="B2" s="520"/>
      <c r="C2" s="520"/>
      <c r="D2" s="520"/>
      <c r="E2" s="520"/>
      <c r="F2" s="520"/>
      <c r="G2" s="520"/>
      <c r="H2" s="520"/>
      <c r="I2" s="520"/>
      <c r="J2" s="520"/>
      <c r="K2" s="521" t="s">
        <v>1</v>
      </c>
      <c r="L2" s="521"/>
      <c r="M2" s="521"/>
      <c r="N2" s="521"/>
      <c r="O2" s="520"/>
      <c r="P2" s="520"/>
      <c r="Q2" s="520"/>
      <c r="R2" s="522"/>
      <c r="S2" s="520"/>
    </row>
    <row r="3" spans="1:74" s="97" customFormat="1" ht="39">
      <c r="A3" s="523" t="s">
        <v>2</v>
      </c>
      <c r="B3" s="523" t="s">
        <v>3</v>
      </c>
      <c r="C3" s="523" t="s">
        <v>4</v>
      </c>
      <c r="D3" s="523" t="s">
        <v>5</v>
      </c>
      <c r="E3" s="523" t="s">
        <v>6</v>
      </c>
      <c r="F3" s="523" t="s">
        <v>8</v>
      </c>
      <c r="G3" s="523" t="s">
        <v>7</v>
      </c>
      <c r="H3" s="523" t="s">
        <v>9</v>
      </c>
      <c r="I3" s="523" t="s">
        <v>10</v>
      </c>
      <c r="J3" s="523" t="s">
        <v>11</v>
      </c>
      <c r="K3" s="523" t="s">
        <v>12</v>
      </c>
      <c r="L3" s="523" t="s">
        <v>13</v>
      </c>
      <c r="M3" s="523" t="s">
        <v>14</v>
      </c>
      <c r="N3" s="523" t="s">
        <v>15</v>
      </c>
      <c r="O3" s="523" t="s">
        <v>348</v>
      </c>
      <c r="P3" s="523" t="s">
        <v>17</v>
      </c>
      <c r="Q3" s="523" t="s">
        <v>18</v>
      </c>
      <c r="R3" s="524" t="s">
        <v>19</v>
      </c>
      <c r="S3" s="523" t="s">
        <v>19</v>
      </c>
    </row>
    <row r="4" spans="1:74" s="107" customFormat="1" ht="68">
      <c r="A4" s="98">
        <v>1</v>
      </c>
      <c r="B4" s="10" t="s">
        <v>171</v>
      </c>
      <c r="C4" s="11" t="s">
        <v>308</v>
      </c>
      <c r="D4" s="99" t="s">
        <v>681</v>
      </c>
      <c r="E4" s="100" t="s">
        <v>682</v>
      </c>
      <c r="F4" s="101" t="s">
        <v>683</v>
      </c>
      <c r="G4" s="12" t="s">
        <v>31</v>
      </c>
      <c r="H4" s="102" t="s">
        <v>684</v>
      </c>
      <c r="I4" s="14" t="s">
        <v>35</v>
      </c>
      <c r="J4" s="15" t="s">
        <v>27</v>
      </c>
      <c r="K4" s="15" t="s">
        <v>685</v>
      </c>
      <c r="L4" s="98" t="s">
        <v>686</v>
      </c>
      <c r="M4" s="98" t="s">
        <v>686</v>
      </c>
      <c r="N4" s="98" t="s">
        <v>685</v>
      </c>
      <c r="O4" s="103">
        <v>70</v>
      </c>
      <c r="P4" s="103">
        <v>1824000750</v>
      </c>
      <c r="Q4" s="104" t="s">
        <v>687</v>
      </c>
      <c r="R4" s="105"/>
      <c r="S4" s="102" t="s">
        <v>688</v>
      </c>
      <c r="T4" s="70"/>
      <c r="U4" s="106"/>
    </row>
    <row r="5" spans="1:74" s="107" customFormat="1" ht="68">
      <c r="A5" s="98">
        <v>2</v>
      </c>
      <c r="B5" s="10" t="s">
        <v>171</v>
      </c>
      <c r="C5" s="11" t="s">
        <v>308</v>
      </c>
      <c r="D5" s="99" t="s">
        <v>681</v>
      </c>
      <c r="E5" s="100" t="s">
        <v>682</v>
      </c>
      <c r="F5" s="101" t="s">
        <v>689</v>
      </c>
      <c r="G5" s="12" t="s">
        <v>31</v>
      </c>
      <c r="H5" s="102" t="s">
        <v>690</v>
      </c>
      <c r="I5" s="14" t="s">
        <v>35</v>
      </c>
      <c r="J5" s="15" t="s">
        <v>27</v>
      </c>
      <c r="K5" s="98" t="s">
        <v>691</v>
      </c>
      <c r="L5" s="98" t="s">
        <v>691</v>
      </c>
      <c r="M5" s="98" t="s">
        <v>691</v>
      </c>
      <c r="N5" s="98" t="s">
        <v>691</v>
      </c>
      <c r="O5" s="103">
        <v>80</v>
      </c>
      <c r="P5" s="103">
        <v>1824000754</v>
      </c>
      <c r="Q5" s="104" t="s">
        <v>692</v>
      </c>
      <c r="R5" s="105"/>
      <c r="S5" s="102" t="s">
        <v>688</v>
      </c>
      <c r="T5" s="70"/>
      <c r="U5" s="106"/>
    </row>
    <row r="6" spans="1:74" s="107" customFormat="1" ht="68">
      <c r="A6" s="98">
        <v>3</v>
      </c>
      <c r="B6" s="10" t="s">
        <v>171</v>
      </c>
      <c r="C6" s="11" t="s">
        <v>308</v>
      </c>
      <c r="D6" s="99" t="s">
        <v>681</v>
      </c>
      <c r="E6" s="100" t="s">
        <v>682</v>
      </c>
      <c r="F6" s="102" t="s">
        <v>693</v>
      </c>
      <c r="G6" s="12" t="s">
        <v>31</v>
      </c>
      <c r="H6" s="102" t="s">
        <v>694</v>
      </c>
      <c r="I6" s="14" t="s">
        <v>35</v>
      </c>
      <c r="J6" s="15" t="s">
        <v>27</v>
      </c>
      <c r="K6" s="98" t="s">
        <v>695</v>
      </c>
      <c r="L6" s="98"/>
      <c r="M6" s="98"/>
      <c r="N6" s="98" t="s">
        <v>506</v>
      </c>
      <c r="O6" s="103">
        <v>9</v>
      </c>
      <c r="P6" s="103">
        <v>1822000750</v>
      </c>
      <c r="Q6" s="104" t="s">
        <v>696</v>
      </c>
      <c r="R6" s="105"/>
      <c r="S6" s="102" t="s">
        <v>697</v>
      </c>
      <c r="T6" s="70"/>
      <c r="U6" s="106"/>
    </row>
    <row r="7" spans="1:74" s="107" customFormat="1" ht="68">
      <c r="A7" s="98">
        <v>4</v>
      </c>
      <c r="B7" s="10" t="s">
        <v>171</v>
      </c>
      <c r="C7" s="11" t="s">
        <v>308</v>
      </c>
      <c r="D7" s="99" t="s">
        <v>681</v>
      </c>
      <c r="E7" s="100" t="s">
        <v>682</v>
      </c>
      <c r="F7" s="101" t="s">
        <v>698</v>
      </c>
      <c r="G7" s="12" t="s">
        <v>79</v>
      </c>
      <c r="H7" s="102" t="s">
        <v>699</v>
      </c>
      <c r="I7" s="14" t="s">
        <v>26</v>
      </c>
      <c r="J7" s="15" t="s">
        <v>13</v>
      </c>
      <c r="K7" s="98" t="s">
        <v>700</v>
      </c>
      <c r="L7" s="98" t="s">
        <v>701</v>
      </c>
      <c r="M7" s="98"/>
      <c r="N7" s="98"/>
      <c r="O7" s="103">
        <v>40</v>
      </c>
      <c r="P7" s="103">
        <v>1823000522</v>
      </c>
      <c r="Q7" s="104" t="s">
        <v>702</v>
      </c>
      <c r="R7" s="105"/>
      <c r="S7" s="16"/>
      <c r="T7" s="70"/>
      <c r="U7" s="106"/>
    </row>
    <row r="8" spans="1:74" s="107" customFormat="1" ht="85">
      <c r="A8" s="98">
        <v>5</v>
      </c>
      <c r="B8" s="10" t="s">
        <v>171</v>
      </c>
      <c r="C8" s="11" t="s">
        <v>308</v>
      </c>
      <c r="D8" s="99" t="s">
        <v>703</v>
      </c>
      <c r="E8" s="100" t="s">
        <v>704</v>
      </c>
      <c r="F8" s="102" t="s">
        <v>705</v>
      </c>
      <c r="G8" s="12" t="s">
        <v>31</v>
      </c>
      <c r="H8" s="102" t="s">
        <v>706</v>
      </c>
      <c r="I8" s="14" t="s">
        <v>26</v>
      </c>
      <c r="J8" s="15" t="s">
        <v>27</v>
      </c>
      <c r="K8" s="98" t="s">
        <v>707</v>
      </c>
      <c r="L8" s="98" t="s">
        <v>708</v>
      </c>
      <c r="M8" s="98" t="s">
        <v>709</v>
      </c>
      <c r="N8" s="98" t="s">
        <v>710</v>
      </c>
      <c r="O8" s="103">
        <v>90</v>
      </c>
      <c r="P8" s="103">
        <v>1822200753</v>
      </c>
      <c r="Q8" s="104" t="s">
        <v>711</v>
      </c>
      <c r="R8" s="105"/>
      <c r="S8" s="16"/>
      <c r="T8" s="70"/>
      <c r="U8" s="106"/>
    </row>
    <row r="9" spans="1:74" s="107" customFormat="1" ht="68">
      <c r="A9" s="98">
        <v>6</v>
      </c>
      <c r="B9" s="10" t="s">
        <v>171</v>
      </c>
      <c r="C9" s="11" t="s">
        <v>308</v>
      </c>
      <c r="D9" s="99" t="s">
        <v>712</v>
      </c>
      <c r="E9" s="100" t="s">
        <v>713</v>
      </c>
      <c r="F9" s="101" t="s">
        <v>714</v>
      </c>
      <c r="G9" s="12" t="s">
        <v>79</v>
      </c>
      <c r="H9" s="102" t="s">
        <v>715</v>
      </c>
      <c r="I9" s="14" t="s">
        <v>78</v>
      </c>
      <c r="J9" s="15" t="s">
        <v>13</v>
      </c>
      <c r="K9" s="98" t="s">
        <v>716</v>
      </c>
      <c r="L9" s="98" t="s">
        <v>717</v>
      </c>
      <c r="M9" s="98"/>
      <c r="N9" s="98"/>
      <c r="O9" s="103">
        <v>100</v>
      </c>
      <c r="P9" s="103">
        <v>1822000750</v>
      </c>
      <c r="Q9" s="104" t="s">
        <v>696</v>
      </c>
      <c r="R9" s="105"/>
      <c r="S9" s="102" t="s">
        <v>718</v>
      </c>
      <c r="T9" s="70"/>
      <c r="U9" s="106"/>
    </row>
    <row r="10" spans="1:74" s="107" customFormat="1" ht="68">
      <c r="A10" s="98">
        <v>7</v>
      </c>
      <c r="B10" s="10" t="s">
        <v>171</v>
      </c>
      <c r="C10" s="11" t="s">
        <v>308</v>
      </c>
      <c r="D10" s="99" t="s">
        <v>719</v>
      </c>
      <c r="E10" s="100" t="s">
        <v>720</v>
      </c>
      <c r="F10" s="101" t="s">
        <v>721</v>
      </c>
      <c r="G10" s="12" t="s">
        <v>79</v>
      </c>
      <c r="H10" s="102" t="s">
        <v>722</v>
      </c>
      <c r="I10" s="14" t="s">
        <v>26</v>
      </c>
      <c r="J10" s="15" t="s">
        <v>13</v>
      </c>
      <c r="K10" s="98" t="s">
        <v>716</v>
      </c>
      <c r="L10" s="98" t="s">
        <v>717</v>
      </c>
      <c r="M10" s="98"/>
      <c r="N10" s="98"/>
      <c r="O10" s="103">
        <v>200</v>
      </c>
      <c r="P10" s="103">
        <v>1827000750</v>
      </c>
      <c r="Q10" s="104" t="s">
        <v>723</v>
      </c>
      <c r="R10" s="105"/>
      <c r="S10" s="16" t="s">
        <v>724</v>
      </c>
      <c r="T10" s="70"/>
      <c r="U10" s="106"/>
    </row>
    <row r="11" spans="1:74" s="107" customFormat="1" ht="68">
      <c r="A11" s="98">
        <v>8</v>
      </c>
      <c r="B11" s="10" t="s">
        <v>171</v>
      </c>
      <c r="C11" s="11" t="s">
        <v>308</v>
      </c>
      <c r="D11" s="99" t="s">
        <v>712</v>
      </c>
      <c r="E11" s="100" t="s">
        <v>725</v>
      </c>
      <c r="F11" s="101" t="s">
        <v>726</v>
      </c>
      <c r="G11" s="12" t="s">
        <v>31</v>
      </c>
      <c r="H11" s="16"/>
      <c r="I11" s="14" t="s">
        <v>78</v>
      </c>
      <c r="J11" s="15" t="s">
        <v>27</v>
      </c>
      <c r="K11" s="98"/>
      <c r="L11" s="98"/>
      <c r="M11" s="98"/>
      <c r="N11" s="98"/>
      <c r="O11" s="103">
        <v>60</v>
      </c>
      <c r="P11" s="103">
        <v>1822100750</v>
      </c>
      <c r="Q11" s="104" t="s">
        <v>723</v>
      </c>
      <c r="R11" s="105"/>
      <c r="S11" s="16"/>
      <c r="T11" s="70"/>
      <c r="U11" s="106"/>
    </row>
    <row r="12" spans="1:74" s="107" customFormat="1" ht="68">
      <c r="A12" s="98">
        <v>9</v>
      </c>
      <c r="B12" s="10" t="s">
        <v>171</v>
      </c>
      <c r="C12" s="11" t="s">
        <v>308</v>
      </c>
      <c r="D12" s="99" t="s">
        <v>719</v>
      </c>
      <c r="E12" s="100" t="s">
        <v>720</v>
      </c>
      <c r="F12" s="101" t="s">
        <v>727</v>
      </c>
      <c r="G12" s="12" t="s">
        <v>31</v>
      </c>
      <c r="H12" s="16"/>
      <c r="I12" s="14" t="s">
        <v>78</v>
      </c>
      <c r="J12" s="15" t="s">
        <v>27</v>
      </c>
      <c r="K12" s="98"/>
      <c r="L12" s="98"/>
      <c r="M12" s="98"/>
      <c r="N12" s="98"/>
      <c r="O12" s="103">
        <v>188</v>
      </c>
      <c r="P12" s="103">
        <v>1822000750</v>
      </c>
      <c r="Q12" s="104" t="s">
        <v>696</v>
      </c>
      <c r="R12" s="105"/>
      <c r="S12" s="16"/>
      <c r="T12" s="70"/>
      <c r="U12" s="106"/>
    </row>
    <row r="13" spans="1:74" s="107" customFormat="1" ht="68">
      <c r="A13" s="98">
        <v>10</v>
      </c>
      <c r="B13" s="10" t="s">
        <v>171</v>
      </c>
      <c r="C13" s="11" t="s">
        <v>308</v>
      </c>
      <c r="D13" s="99" t="s">
        <v>719</v>
      </c>
      <c r="E13" s="100" t="s">
        <v>728</v>
      </c>
      <c r="F13" s="101" t="s">
        <v>729</v>
      </c>
      <c r="G13" s="12" t="s">
        <v>79</v>
      </c>
      <c r="H13" s="102" t="s">
        <v>730</v>
      </c>
      <c r="I13" s="14" t="s">
        <v>35</v>
      </c>
      <c r="J13" s="15" t="s">
        <v>14</v>
      </c>
      <c r="K13" s="98"/>
      <c r="L13" s="98" t="s">
        <v>731</v>
      </c>
      <c r="M13" s="98" t="s">
        <v>732</v>
      </c>
      <c r="N13" s="98"/>
      <c r="O13" s="103">
        <v>85</v>
      </c>
      <c r="P13" s="103">
        <v>1822000754</v>
      </c>
      <c r="Q13" s="104" t="s">
        <v>733</v>
      </c>
      <c r="R13" s="105"/>
      <c r="S13" s="13" t="s">
        <v>734</v>
      </c>
      <c r="T13" s="70"/>
      <c r="U13" s="106"/>
    </row>
    <row r="14" spans="1:74" s="112" customFormat="1" ht="68">
      <c r="A14" s="98">
        <v>11</v>
      </c>
      <c r="B14" s="10" t="s">
        <v>171</v>
      </c>
      <c r="C14" s="11" t="s">
        <v>308</v>
      </c>
      <c r="D14" s="102" t="s">
        <v>719</v>
      </c>
      <c r="E14" s="102" t="s">
        <v>735</v>
      </c>
      <c r="F14" s="101" t="s">
        <v>736</v>
      </c>
      <c r="G14" s="12" t="s">
        <v>31</v>
      </c>
      <c r="H14" s="13" t="s">
        <v>737</v>
      </c>
      <c r="I14" s="14" t="s">
        <v>35</v>
      </c>
      <c r="J14" s="15" t="s">
        <v>27</v>
      </c>
      <c r="K14" s="102" t="s">
        <v>738</v>
      </c>
      <c r="L14" s="102" t="s">
        <v>738</v>
      </c>
      <c r="M14" s="102"/>
      <c r="N14" s="102" t="s">
        <v>739</v>
      </c>
      <c r="O14" s="103">
        <v>48</v>
      </c>
      <c r="P14" s="108">
        <v>1822000760</v>
      </c>
      <c r="Q14" s="102" t="s">
        <v>740</v>
      </c>
      <c r="R14" s="109"/>
      <c r="S14" s="13" t="s">
        <v>741</v>
      </c>
      <c r="T14" s="110"/>
      <c r="U14" s="111"/>
    </row>
    <row r="15" spans="1:74" s="112" customFormat="1" ht="68">
      <c r="A15" s="98">
        <v>12</v>
      </c>
      <c r="B15" s="10" t="s">
        <v>171</v>
      </c>
      <c r="C15" s="11" t="s">
        <v>308</v>
      </c>
      <c r="D15" s="99" t="s">
        <v>719</v>
      </c>
      <c r="E15" s="99" t="s">
        <v>742</v>
      </c>
      <c r="F15" s="101" t="s">
        <v>743</v>
      </c>
      <c r="G15" s="12" t="s">
        <v>31</v>
      </c>
      <c r="H15" s="102" t="s">
        <v>744</v>
      </c>
      <c r="I15" s="14" t="s">
        <v>26</v>
      </c>
      <c r="J15" s="15" t="s">
        <v>27</v>
      </c>
      <c r="K15" s="98"/>
      <c r="L15" s="98"/>
      <c r="M15" s="98"/>
      <c r="N15" s="98"/>
      <c r="O15" s="103">
        <v>60</v>
      </c>
      <c r="P15" s="103">
        <v>1797</v>
      </c>
      <c r="Q15" s="102" t="s">
        <v>745</v>
      </c>
      <c r="R15" s="109"/>
      <c r="S15" s="102" t="s">
        <v>746</v>
      </c>
      <c r="T15" s="70"/>
      <c r="U15" s="106"/>
    </row>
    <row r="16" spans="1:74" s="112" customFormat="1" ht="68">
      <c r="A16" s="98">
        <v>13</v>
      </c>
      <c r="B16" s="10" t="s">
        <v>171</v>
      </c>
      <c r="C16" s="11" t="s">
        <v>308</v>
      </c>
      <c r="D16" s="99" t="s">
        <v>747</v>
      </c>
      <c r="E16" s="99" t="s">
        <v>748</v>
      </c>
      <c r="F16" s="101" t="s">
        <v>749</v>
      </c>
      <c r="G16" s="12" t="s">
        <v>31</v>
      </c>
      <c r="H16" s="102" t="s">
        <v>750</v>
      </c>
      <c r="I16" s="14" t="s">
        <v>35</v>
      </c>
      <c r="J16" s="15" t="s">
        <v>27</v>
      </c>
      <c r="K16" s="98" t="s">
        <v>751</v>
      </c>
      <c r="L16" s="98" t="s">
        <v>752</v>
      </c>
      <c r="M16" s="98" t="s">
        <v>751</v>
      </c>
      <c r="N16" s="98" t="s">
        <v>752</v>
      </c>
      <c r="O16" s="103">
        <v>12</v>
      </c>
      <c r="P16" s="103">
        <v>1822000750</v>
      </c>
      <c r="Q16" s="102" t="s">
        <v>696</v>
      </c>
      <c r="R16" s="109"/>
      <c r="S16" s="16"/>
      <c r="T16" s="70"/>
      <c r="U16" s="106"/>
    </row>
    <row r="17" spans="1:74" s="112" customFormat="1" ht="68">
      <c r="A17" s="98">
        <v>14</v>
      </c>
      <c r="B17" s="10" t="s">
        <v>171</v>
      </c>
      <c r="C17" s="11" t="s">
        <v>308</v>
      </c>
      <c r="D17" s="99" t="s">
        <v>747</v>
      </c>
      <c r="E17" s="99" t="s">
        <v>753</v>
      </c>
      <c r="F17" s="101" t="s">
        <v>754</v>
      </c>
      <c r="G17" s="12" t="s">
        <v>31</v>
      </c>
      <c r="H17" s="102" t="s">
        <v>755</v>
      </c>
      <c r="I17" s="14" t="s">
        <v>35</v>
      </c>
      <c r="J17" s="15" t="s">
        <v>27</v>
      </c>
      <c r="K17" s="98"/>
      <c r="L17" s="98"/>
      <c r="M17" s="98"/>
      <c r="N17" s="98"/>
      <c r="O17" s="103">
        <v>200</v>
      </c>
      <c r="P17" s="103">
        <v>1825500753</v>
      </c>
      <c r="Q17" s="102" t="s">
        <v>756</v>
      </c>
      <c r="R17" s="109"/>
      <c r="S17" s="102" t="s">
        <v>757</v>
      </c>
      <c r="T17" s="70"/>
      <c r="U17" s="106"/>
    </row>
    <row r="18" spans="1:74" s="112" customFormat="1" ht="68">
      <c r="A18" s="98">
        <v>15</v>
      </c>
      <c r="B18" s="10" t="s">
        <v>171</v>
      </c>
      <c r="C18" s="11" t="s">
        <v>308</v>
      </c>
      <c r="D18" s="99" t="s">
        <v>747</v>
      </c>
      <c r="E18" s="99" t="s">
        <v>753</v>
      </c>
      <c r="F18" s="101" t="s">
        <v>758</v>
      </c>
      <c r="G18" s="12" t="s">
        <v>31</v>
      </c>
      <c r="H18" s="102" t="s">
        <v>759</v>
      </c>
      <c r="I18" s="14" t="s">
        <v>35</v>
      </c>
      <c r="J18" s="15" t="s">
        <v>27</v>
      </c>
      <c r="K18" s="98"/>
      <c r="L18" s="98"/>
      <c r="M18" s="98"/>
      <c r="N18" s="98"/>
      <c r="O18" s="103">
        <v>30</v>
      </c>
      <c r="P18" s="103">
        <v>1825500753</v>
      </c>
      <c r="Q18" s="102" t="s">
        <v>756</v>
      </c>
      <c r="R18" s="109"/>
      <c r="S18" s="102" t="s">
        <v>760</v>
      </c>
      <c r="T18" s="70"/>
      <c r="U18" s="106"/>
    </row>
    <row r="19" spans="1:74" s="112" customFormat="1" ht="68">
      <c r="A19" s="98">
        <v>16</v>
      </c>
      <c r="B19" s="10" t="s">
        <v>171</v>
      </c>
      <c r="C19" s="11" t="s">
        <v>308</v>
      </c>
      <c r="D19" s="99" t="s">
        <v>747</v>
      </c>
      <c r="E19" s="99" t="s">
        <v>753</v>
      </c>
      <c r="F19" s="101" t="s">
        <v>761</v>
      </c>
      <c r="G19" s="12" t="s">
        <v>31</v>
      </c>
      <c r="H19" s="102" t="s">
        <v>762</v>
      </c>
      <c r="I19" s="14" t="s">
        <v>35</v>
      </c>
      <c r="J19" s="15" t="s">
        <v>27</v>
      </c>
      <c r="K19" s="98"/>
      <c r="L19" s="98"/>
      <c r="M19" s="98"/>
      <c r="N19" s="98"/>
      <c r="O19" s="103">
        <v>100</v>
      </c>
      <c r="P19" s="103">
        <v>1825500753</v>
      </c>
      <c r="Q19" s="102" t="s">
        <v>756</v>
      </c>
      <c r="R19" s="109"/>
      <c r="S19" s="102" t="s">
        <v>760</v>
      </c>
      <c r="T19" s="70"/>
      <c r="U19" s="106"/>
    </row>
    <row r="20" spans="1:74" s="112" customFormat="1" ht="68">
      <c r="A20" s="98">
        <v>17</v>
      </c>
      <c r="B20" s="10" t="s">
        <v>171</v>
      </c>
      <c r="C20" s="11" t="s">
        <v>308</v>
      </c>
      <c r="D20" s="99" t="s">
        <v>747</v>
      </c>
      <c r="E20" s="99" t="s">
        <v>753</v>
      </c>
      <c r="F20" s="101" t="s">
        <v>763</v>
      </c>
      <c r="G20" s="12" t="s">
        <v>31</v>
      </c>
      <c r="H20" s="102" t="s">
        <v>764</v>
      </c>
      <c r="I20" s="14" t="s">
        <v>35</v>
      </c>
      <c r="J20" s="15" t="s">
        <v>27</v>
      </c>
      <c r="K20" s="98"/>
      <c r="L20" s="98"/>
      <c r="M20" s="98"/>
      <c r="N20" s="98"/>
      <c r="O20" s="103">
        <v>40</v>
      </c>
      <c r="P20" s="103">
        <v>1825500753</v>
      </c>
      <c r="Q20" s="102" t="s">
        <v>756</v>
      </c>
      <c r="R20" s="109"/>
      <c r="S20" s="102" t="s">
        <v>765</v>
      </c>
      <c r="T20" s="70"/>
      <c r="U20" s="106"/>
    </row>
    <row r="21" spans="1:74" s="112" customFormat="1" ht="68">
      <c r="A21" s="98">
        <v>18</v>
      </c>
      <c r="B21" s="10" t="s">
        <v>171</v>
      </c>
      <c r="C21" s="11" t="s">
        <v>308</v>
      </c>
      <c r="D21" s="99" t="s">
        <v>766</v>
      </c>
      <c r="E21" s="99" t="s">
        <v>767</v>
      </c>
      <c r="F21" s="101" t="s">
        <v>768</v>
      </c>
      <c r="G21" s="12" t="s">
        <v>31</v>
      </c>
      <c r="H21" s="102" t="s">
        <v>769</v>
      </c>
      <c r="I21" s="14" t="s">
        <v>35</v>
      </c>
      <c r="J21" s="15" t="s">
        <v>27</v>
      </c>
      <c r="K21" s="98"/>
      <c r="L21" s="98"/>
      <c r="M21" s="98"/>
      <c r="N21" s="98"/>
      <c r="O21" s="103">
        <v>5</v>
      </c>
      <c r="P21" s="103">
        <v>1822000753</v>
      </c>
      <c r="Q21" s="102" t="s">
        <v>770</v>
      </c>
      <c r="R21" s="109"/>
      <c r="S21" s="16"/>
      <c r="T21" s="70"/>
      <c r="U21" s="106"/>
    </row>
    <row r="22" spans="1:74" s="112" customFormat="1" ht="68">
      <c r="A22" s="98">
        <v>19</v>
      </c>
      <c r="B22" s="10" t="s">
        <v>171</v>
      </c>
      <c r="C22" s="11" t="s">
        <v>308</v>
      </c>
      <c r="D22" s="99" t="s">
        <v>719</v>
      </c>
      <c r="E22" s="99" t="s">
        <v>771</v>
      </c>
      <c r="F22" s="101" t="s">
        <v>772</v>
      </c>
      <c r="G22" s="12" t="s">
        <v>24</v>
      </c>
      <c r="H22" s="102" t="s">
        <v>773</v>
      </c>
      <c r="I22" s="14" t="s">
        <v>35</v>
      </c>
      <c r="J22" s="15" t="s">
        <v>27</v>
      </c>
      <c r="K22" s="98" t="s">
        <v>774</v>
      </c>
      <c r="L22" s="98"/>
      <c r="M22" s="98"/>
      <c r="N22" s="98"/>
      <c r="O22" s="103">
        <v>20</v>
      </c>
      <c r="P22" s="103"/>
      <c r="Q22" s="102"/>
      <c r="R22" s="109"/>
      <c r="S22" s="16" t="s">
        <v>775</v>
      </c>
      <c r="T22" s="70"/>
      <c r="U22" s="106"/>
    </row>
    <row r="23" spans="1:74" s="112" customFormat="1" ht="68">
      <c r="A23" s="98">
        <v>20</v>
      </c>
      <c r="B23" s="10" t="s">
        <v>171</v>
      </c>
      <c r="C23" s="11" t="s">
        <v>308</v>
      </c>
      <c r="D23" s="99" t="s">
        <v>719</v>
      </c>
      <c r="E23" s="99" t="s">
        <v>771</v>
      </c>
      <c r="F23" s="101" t="s">
        <v>776</v>
      </c>
      <c r="G23" s="12" t="s">
        <v>24</v>
      </c>
      <c r="H23" s="102" t="s">
        <v>777</v>
      </c>
      <c r="I23" s="14" t="s">
        <v>35</v>
      </c>
      <c r="J23" s="15" t="s">
        <v>14</v>
      </c>
      <c r="K23" s="98"/>
      <c r="L23" s="98"/>
      <c r="M23" s="98"/>
      <c r="N23" s="98"/>
      <c r="O23" s="103">
        <v>20</v>
      </c>
      <c r="P23" s="103"/>
      <c r="Q23" s="102"/>
      <c r="R23" s="109"/>
      <c r="S23" s="16" t="s">
        <v>778</v>
      </c>
      <c r="T23" s="70"/>
      <c r="U23" s="106"/>
    </row>
    <row r="24" spans="1:74" s="112" customFormat="1" ht="68">
      <c r="A24" s="98">
        <v>21</v>
      </c>
      <c r="B24" s="10" t="s">
        <v>171</v>
      </c>
      <c r="C24" s="11" t="s">
        <v>308</v>
      </c>
      <c r="D24" s="99" t="s">
        <v>719</v>
      </c>
      <c r="E24" s="99" t="s">
        <v>771</v>
      </c>
      <c r="F24" s="101" t="s">
        <v>779</v>
      </c>
      <c r="G24" s="12" t="s">
        <v>24</v>
      </c>
      <c r="H24" s="102" t="s">
        <v>780</v>
      </c>
      <c r="I24" s="14" t="s">
        <v>35</v>
      </c>
      <c r="J24" s="15" t="s">
        <v>14</v>
      </c>
      <c r="K24" s="98" t="s">
        <v>781</v>
      </c>
      <c r="L24" s="98" t="s">
        <v>732</v>
      </c>
      <c r="M24" s="98"/>
      <c r="N24" s="98"/>
      <c r="O24" s="103">
        <v>5</v>
      </c>
      <c r="P24" s="113" t="s">
        <v>365</v>
      </c>
      <c r="Q24" s="113" t="s">
        <v>365</v>
      </c>
      <c r="R24" s="109"/>
      <c r="S24" s="16" t="s">
        <v>782</v>
      </c>
      <c r="T24" s="70"/>
      <c r="U24" s="106"/>
    </row>
    <row r="25" spans="1:74" s="112" customFormat="1" ht="68">
      <c r="A25" s="98">
        <v>22</v>
      </c>
      <c r="B25" s="10" t="s">
        <v>171</v>
      </c>
      <c r="C25" s="11" t="s">
        <v>308</v>
      </c>
      <c r="D25" s="99" t="s">
        <v>719</v>
      </c>
      <c r="E25" s="99" t="s">
        <v>771</v>
      </c>
      <c r="F25" s="101" t="s">
        <v>783</v>
      </c>
      <c r="G25" s="12" t="s">
        <v>24</v>
      </c>
      <c r="H25" s="102" t="s">
        <v>784</v>
      </c>
      <c r="I25" s="14" t="s">
        <v>35</v>
      </c>
      <c r="J25" s="15" t="s">
        <v>14</v>
      </c>
      <c r="K25" s="98"/>
      <c r="L25" s="98"/>
      <c r="M25" s="98"/>
      <c r="N25" s="98"/>
      <c r="O25" s="103">
        <v>15</v>
      </c>
      <c r="P25" s="103"/>
      <c r="Q25" s="102"/>
      <c r="R25" s="109"/>
      <c r="S25" s="16" t="s">
        <v>785</v>
      </c>
      <c r="T25" s="70"/>
      <c r="U25" s="106"/>
    </row>
    <row r="26" spans="1:74" s="112" customFormat="1" ht="22">
      <c r="A26" s="114"/>
      <c r="B26" s="115"/>
      <c r="C26" s="116"/>
      <c r="D26" s="117"/>
      <c r="E26" s="117"/>
      <c r="F26" s="118"/>
      <c r="G26" s="119"/>
      <c r="H26" s="120"/>
      <c r="I26" s="121"/>
      <c r="J26" s="23"/>
      <c r="K26" s="114"/>
      <c r="L26" s="114"/>
      <c r="M26" s="114"/>
      <c r="N26" s="114"/>
      <c r="O26" s="122"/>
      <c r="P26" s="122"/>
      <c r="Q26" s="120"/>
      <c r="S26" s="121"/>
      <c r="T26" s="70"/>
      <c r="U26" s="106"/>
    </row>
    <row r="27" spans="1:74" s="6" customFormat="1">
      <c r="A27" s="1" t="s">
        <v>786</v>
      </c>
      <c r="B27" s="2"/>
      <c r="C27" s="2"/>
      <c r="D27" s="2"/>
      <c r="E27" s="2"/>
      <c r="F27" s="2"/>
      <c r="G27" s="2"/>
      <c r="H27" s="2"/>
      <c r="I27" s="2"/>
      <c r="J27" s="3"/>
      <c r="K27" s="3"/>
      <c r="L27" s="3"/>
      <c r="M27" s="3"/>
      <c r="N27" s="3"/>
      <c r="O27" s="3"/>
      <c r="P27" s="3"/>
      <c r="Q27" s="2"/>
      <c r="R27" s="2"/>
      <c r="S27" s="4"/>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4" s="96" customFormat="1" ht="19.5">
      <c r="A28" s="520"/>
      <c r="B28" s="520"/>
      <c r="C28" s="520"/>
      <c r="D28" s="520"/>
      <c r="E28" s="520"/>
      <c r="F28" s="520"/>
      <c r="G28" s="520"/>
      <c r="H28" s="520"/>
      <c r="I28" s="520"/>
      <c r="J28" s="520"/>
      <c r="K28" s="521" t="s">
        <v>1</v>
      </c>
      <c r="L28" s="521"/>
      <c r="M28" s="521"/>
      <c r="N28" s="521"/>
      <c r="O28" s="520"/>
      <c r="P28" s="520"/>
      <c r="Q28" s="520"/>
      <c r="R28" s="522"/>
      <c r="S28" s="520"/>
    </row>
    <row r="29" spans="1:74" s="97" customFormat="1" ht="39">
      <c r="A29" s="523" t="s">
        <v>2</v>
      </c>
      <c r="B29" s="523" t="s">
        <v>3</v>
      </c>
      <c r="C29" s="523" t="s">
        <v>4</v>
      </c>
      <c r="D29" s="523" t="s">
        <v>5</v>
      </c>
      <c r="E29" s="523" t="s">
        <v>6</v>
      </c>
      <c r="F29" s="523" t="s">
        <v>8</v>
      </c>
      <c r="G29" s="523" t="s">
        <v>7</v>
      </c>
      <c r="H29" s="523" t="s">
        <v>9</v>
      </c>
      <c r="I29" s="523" t="s">
        <v>10</v>
      </c>
      <c r="J29" s="523" t="s">
        <v>11</v>
      </c>
      <c r="K29" s="523" t="s">
        <v>12</v>
      </c>
      <c r="L29" s="523" t="s">
        <v>13</v>
      </c>
      <c r="M29" s="523" t="s">
        <v>14</v>
      </c>
      <c r="N29" s="523" t="s">
        <v>15</v>
      </c>
      <c r="O29" s="523" t="s">
        <v>348</v>
      </c>
      <c r="P29" s="523" t="s">
        <v>17</v>
      </c>
      <c r="Q29" s="523" t="s">
        <v>18</v>
      </c>
      <c r="R29" s="524" t="s">
        <v>19</v>
      </c>
      <c r="S29" s="523" t="s">
        <v>19</v>
      </c>
    </row>
    <row r="30" spans="1:74" ht="68">
      <c r="A30" s="94">
        <v>23</v>
      </c>
      <c r="B30" s="10"/>
      <c r="C30" s="11"/>
      <c r="D30" s="123" t="s">
        <v>787</v>
      </c>
      <c r="E30" s="18" t="s">
        <v>788</v>
      </c>
      <c r="F30" s="124" t="s">
        <v>789</v>
      </c>
      <c r="G30" s="12" t="s">
        <v>31</v>
      </c>
      <c r="H30" s="125" t="s">
        <v>790</v>
      </c>
      <c r="I30" s="14" t="s">
        <v>26</v>
      </c>
      <c r="J30" s="15" t="s">
        <v>14</v>
      </c>
      <c r="K30" s="126"/>
      <c r="L30" s="126"/>
      <c r="M30" s="126"/>
      <c r="N30" s="126"/>
      <c r="O30" s="127">
        <v>300</v>
      </c>
      <c r="P30" s="128">
        <v>1826400754</v>
      </c>
      <c r="Q30" s="125" t="s">
        <v>791</v>
      </c>
      <c r="R30" s="129"/>
      <c r="S30" s="16"/>
      <c r="T30" s="70"/>
      <c r="U30" s="106"/>
    </row>
    <row r="31" spans="1:74" ht="68">
      <c r="A31" s="94">
        <v>24</v>
      </c>
      <c r="B31" s="10"/>
      <c r="C31" s="11"/>
      <c r="D31" s="123" t="s">
        <v>787</v>
      </c>
      <c r="E31" s="18" t="s">
        <v>792</v>
      </c>
      <c r="F31" s="124" t="s">
        <v>793</v>
      </c>
      <c r="G31" s="12" t="s">
        <v>31</v>
      </c>
      <c r="H31" s="125" t="s">
        <v>790</v>
      </c>
      <c r="I31" s="14" t="s">
        <v>26</v>
      </c>
      <c r="J31" s="15" t="s">
        <v>14</v>
      </c>
      <c r="K31" s="126"/>
      <c r="L31" s="126"/>
      <c r="M31" s="126"/>
      <c r="N31" s="126"/>
      <c r="O31" s="127">
        <v>240</v>
      </c>
      <c r="P31" s="128">
        <v>1826400754</v>
      </c>
      <c r="Q31" s="125" t="s">
        <v>791</v>
      </c>
      <c r="R31" s="129"/>
      <c r="S31" s="16"/>
      <c r="T31" s="70"/>
      <c r="U31" s="106"/>
    </row>
    <row r="32" spans="1:74" ht="68">
      <c r="A32" s="94">
        <v>25</v>
      </c>
      <c r="B32" s="10"/>
      <c r="C32" s="11"/>
      <c r="D32" s="123" t="s">
        <v>787</v>
      </c>
      <c r="E32" s="18" t="s">
        <v>794</v>
      </c>
      <c r="F32" s="124" t="s">
        <v>795</v>
      </c>
      <c r="G32" s="12" t="s">
        <v>31</v>
      </c>
      <c r="H32" s="125" t="s">
        <v>790</v>
      </c>
      <c r="I32" s="14" t="s">
        <v>26</v>
      </c>
      <c r="J32" s="15" t="s">
        <v>14</v>
      </c>
      <c r="K32" s="126"/>
      <c r="L32" s="126"/>
      <c r="M32" s="126"/>
      <c r="N32" s="126"/>
      <c r="O32" s="127">
        <v>240</v>
      </c>
      <c r="P32" s="128">
        <v>1826400754</v>
      </c>
      <c r="Q32" s="125" t="s">
        <v>791</v>
      </c>
      <c r="R32" s="129"/>
      <c r="S32" s="16"/>
      <c r="T32" s="70"/>
      <c r="U32" s="106"/>
    </row>
    <row r="33" spans="1:73" ht="68">
      <c r="A33" s="94">
        <v>26</v>
      </c>
      <c r="B33" s="10"/>
      <c r="C33" s="11"/>
      <c r="D33" s="123" t="s">
        <v>787</v>
      </c>
      <c r="E33" s="18" t="s">
        <v>792</v>
      </c>
      <c r="F33" s="131" t="s">
        <v>796</v>
      </c>
      <c r="G33" s="12" t="s">
        <v>31</v>
      </c>
      <c r="H33" s="125" t="s">
        <v>790</v>
      </c>
      <c r="I33" s="14" t="s">
        <v>26</v>
      </c>
      <c r="J33" s="15" t="s">
        <v>13</v>
      </c>
      <c r="K33" s="126"/>
      <c r="L33" s="126"/>
      <c r="M33" s="126"/>
      <c r="N33" s="126"/>
      <c r="O33" s="127">
        <v>300</v>
      </c>
      <c r="P33" s="128">
        <v>1826400754</v>
      </c>
      <c r="Q33" s="125" t="s">
        <v>791</v>
      </c>
      <c r="R33" s="129"/>
      <c r="S33" s="16"/>
      <c r="T33" s="70"/>
      <c r="U33" s="106"/>
    </row>
    <row r="34" spans="1:73" ht="68">
      <c r="A34" s="94">
        <v>27</v>
      </c>
      <c r="B34" s="10"/>
      <c r="C34" s="11"/>
      <c r="D34" s="123" t="s">
        <v>787</v>
      </c>
      <c r="E34" s="18" t="s">
        <v>788</v>
      </c>
      <c r="F34" s="131" t="s">
        <v>797</v>
      </c>
      <c r="G34" s="12" t="s">
        <v>31</v>
      </c>
      <c r="H34" s="125" t="s">
        <v>790</v>
      </c>
      <c r="I34" s="14" t="s">
        <v>26</v>
      </c>
      <c r="J34" s="15" t="s">
        <v>13</v>
      </c>
      <c r="K34" s="126" t="s">
        <v>686</v>
      </c>
      <c r="L34" s="126" t="s">
        <v>798</v>
      </c>
      <c r="M34" s="126"/>
      <c r="N34" s="126"/>
      <c r="O34" s="127">
        <v>240</v>
      </c>
      <c r="P34" s="128">
        <v>1826400754</v>
      </c>
      <c r="Q34" s="125" t="s">
        <v>791</v>
      </c>
      <c r="R34" s="129"/>
      <c r="S34" s="16"/>
      <c r="T34" s="70"/>
      <c r="U34" s="106"/>
    </row>
    <row r="35" spans="1:73" ht="68">
      <c r="A35" s="94">
        <v>28</v>
      </c>
      <c r="B35" s="10"/>
      <c r="C35" s="11"/>
      <c r="D35" s="123" t="s">
        <v>787</v>
      </c>
      <c r="E35" s="18" t="s">
        <v>788</v>
      </c>
      <c r="F35" s="132" t="s">
        <v>799</v>
      </c>
      <c r="G35" s="12" t="s">
        <v>31</v>
      </c>
      <c r="H35" s="125" t="s">
        <v>790</v>
      </c>
      <c r="I35" s="14" t="s">
        <v>26</v>
      </c>
      <c r="J35" s="15" t="s">
        <v>13</v>
      </c>
      <c r="K35" s="126" t="s">
        <v>800</v>
      </c>
      <c r="L35" s="126" t="s">
        <v>691</v>
      </c>
      <c r="M35" s="126"/>
      <c r="N35" s="126"/>
      <c r="O35" s="127">
        <v>240</v>
      </c>
      <c r="P35" s="128">
        <v>1826400754</v>
      </c>
      <c r="Q35" s="125" t="s">
        <v>791</v>
      </c>
      <c r="R35" s="129"/>
      <c r="S35" s="16"/>
      <c r="T35" s="70"/>
      <c r="U35" s="106"/>
    </row>
    <row r="36" spans="1:73" ht="68">
      <c r="A36" s="94">
        <v>29</v>
      </c>
      <c r="B36" s="10"/>
      <c r="C36" s="11"/>
      <c r="D36" s="123" t="s">
        <v>801</v>
      </c>
      <c r="E36" s="18" t="s">
        <v>788</v>
      </c>
      <c r="F36" s="123" t="s">
        <v>802</v>
      </c>
      <c r="G36" s="12" t="s">
        <v>31</v>
      </c>
      <c r="H36" s="125" t="s">
        <v>790</v>
      </c>
      <c r="I36" s="14" t="s">
        <v>26</v>
      </c>
      <c r="J36" s="15" t="s">
        <v>15</v>
      </c>
      <c r="K36" s="126" t="s">
        <v>803</v>
      </c>
      <c r="L36" s="126"/>
      <c r="M36" s="126"/>
      <c r="N36" s="126" t="s">
        <v>800</v>
      </c>
      <c r="O36" s="127">
        <v>240</v>
      </c>
      <c r="P36" s="128">
        <v>1826400754</v>
      </c>
      <c r="Q36" s="125" t="s">
        <v>791</v>
      </c>
      <c r="R36" s="129"/>
      <c r="S36" s="16"/>
      <c r="T36" s="70"/>
      <c r="U36" s="106"/>
    </row>
    <row r="37" spans="1:73" ht="34">
      <c r="A37" s="94">
        <v>30</v>
      </c>
      <c r="B37" s="10"/>
      <c r="C37" s="11"/>
      <c r="D37" s="123" t="s">
        <v>804</v>
      </c>
      <c r="E37" s="133" t="s">
        <v>805</v>
      </c>
      <c r="F37" s="18" t="s">
        <v>806</v>
      </c>
      <c r="G37" s="12" t="s">
        <v>31</v>
      </c>
      <c r="H37" s="16"/>
      <c r="I37" s="14" t="s">
        <v>78</v>
      </c>
      <c r="J37" s="15" t="s">
        <v>13</v>
      </c>
      <c r="K37" s="126" t="s">
        <v>807</v>
      </c>
      <c r="L37" s="126"/>
      <c r="M37" s="126"/>
      <c r="N37" s="126"/>
      <c r="O37" s="127">
        <v>50</v>
      </c>
      <c r="P37" s="125">
        <v>1826400550</v>
      </c>
      <c r="Q37" s="125" t="s">
        <v>808</v>
      </c>
      <c r="R37" s="129"/>
      <c r="S37" s="16"/>
      <c r="T37" s="70"/>
      <c r="U37" s="106"/>
    </row>
    <row r="38" spans="1:73" ht="51">
      <c r="A38" s="94">
        <v>31</v>
      </c>
      <c r="B38" s="10"/>
      <c r="C38" s="11"/>
      <c r="D38" s="123" t="s">
        <v>804</v>
      </c>
      <c r="E38" s="18" t="s">
        <v>809</v>
      </c>
      <c r="F38" s="134" t="s">
        <v>810</v>
      </c>
      <c r="G38" s="12" t="s">
        <v>31</v>
      </c>
      <c r="H38" s="18" t="s">
        <v>811</v>
      </c>
      <c r="I38" s="14" t="s">
        <v>78</v>
      </c>
      <c r="J38" s="15" t="s">
        <v>27</v>
      </c>
      <c r="K38" s="126"/>
      <c r="L38" s="126"/>
      <c r="M38" s="126"/>
      <c r="N38" s="126"/>
      <c r="O38" s="127">
        <v>7</v>
      </c>
      <c r="P38" s="125">
        <v>1826400550</v>
      </c>
      <c r="Q38" s="125" t="s">
        <v>808</v>
      </c>
      <c r="R38" s="129"/>
      <c r="S38" s="16"/>
      <c r="T38" s="70"/>
      <c r="U38" s="106"/>
    </row>
    <row r="39" spans="1:73" ht="34">
      <c r="A39" s="94">
        <v>32</v>
      </c>
      <c r="B39" s="10"/>
      <c r="C39" s="11"/>
      <c r="D39" s="123" t="s">
        <v>787</v>
      </c>
      <c r="E39" s="133" t="s">
        <v>812</v>
      </c>
      <c r="F39" s="18" t="s">
        <v>813</v>
      </c>
      <c r="G39" s="12" t="s">
        <v>31</v>
      </c>
      <c r="H39" s="18" t="s">
        <v>814</v>
      </c>
      <c r="I39" s="14" t="s">
        <v>78</v>
      </c>
      <c r="J39" s="15" t="s">
        <v>27</v>
      </c>
      <c r="K39" s="135" t="s">
        <v>815</v>
      </c>
      <c r="L39" s="135" t="s">
        <v>816</v>
      </c>
      <c r="M39" s="135" t="s">
        <v>816</v>
      </c>
      <c r="N39" s="126"/>
      <c r="O39" s="16"/>
      <c r="P39" s="16"/>
      <c r="Q39" s="16"/>
      <c r="R39" s="129"/>
      <c r="S39" s="136" t="s">
        <v>817</v>
      </c>
      <c r="T39" s="70"/>
      <c r="U39" s="106"/>
    </row>
    <row r="40" spans="1:73" ht="34">
      <c r="A40" s="94">
        <v>33</v>
      </c>
      <c r="B40" s="10"/>
      <c r="C40" s="11"/>
      <c r="D40" s="123" t="s">
        <v>787</v>
      </c>
      <c r="E40" s="134" t="s">
        <v>818</v>
      </c>
      <c r="F40" s="134" t="s">
        <v>819</v>
      </c>
      <c r="G40" s="12" t="s">
        <v>31</v>
      </c>
      <c r="H40" s="16"/>
      <c r="I40" s="14" t="s">
        <v>78</v>
      </c>
      <c r="J40" s="15" t="s">
        <v>27</v>
      </c>
      <c r="K40" s="126"/>
      <c r="L40" s="126"/>
      <c r="M40" s="126"/>
      <c r="N40" s="126"/>
      <c r="O40" s="128">
        <v>180</v>
      </c>
      <c r="P40" s="128">
        <v>1826400751</v>
      </c>
      <c r="Q40" s="18" t="s">
        <v>820</v>
      </c>
      <c r="R40" s="129"/>
      <c r="S40" s="16"/>
      <c r="T40" s="70"/>
      <c r="U40" s="106"/>
    </row>
    <row r="41" spans="1:73" ht="34">
      <c r="A41" s="94">
        <v>34</v>
      </c>
      <c r="B41" s="10"/>
      <c r="C41" s="11"/>
      <c r="D41" s="123" t="s">
        <v>787</v>
      </c>
      <c r="E41" s="134" t="s">
        <v>818</v>
      </c>
      <c r="F41" s="134" t="s">
        <v>819</v>
      </c>
      <c r="G41" s="12" t="s">
        <v>31</v>
      </c>
      <c r="H41" s="16"/>
      <c r="I41" s="14" t="s">
        <v>78</v>
      </c>
      <c r="J41" s="15" t="s">
        <v>27</v>
      </c>
      <c r="K41" s="126"/>
      <c r="L41" s="126"/>
      <c r="M41" s="126"/>
      <c r="N41" s="126"/>
      <c r="O41" s="128">
        <v>190</v>
      </c>
      <c r="P41" s="128">
        <v>1826400752</v>
      </c>
      <c r="Q41" s="18" t="s">
        <v>821</v>
      </c>
      <c r="R41" s="129"/>
      <c r="S41" s="16"/>
      <c r="T41" s="70"/>
      <c r="U41" s="106"/>
    </row>
    <row r="42" spans="1:73" ht="34">
      <c r="A42" s="94">
        <v>35</v>
      </c>
      <c r="B42" s="10"/>
      <c r="C42" s="11"/>
      <c r="D42" s="123" t="s">
        <v>787</v>
      </c>
      <c r="E42" s="134" t="s">
        <v>818</v>
      </c>
      <c r="F42" s="134" t="s">
        <v>819</v>
      </c>
      <c r="G42" s="12" t="s">
        <v>31</v>
      </c>
      <c r="H42" s="16"/>
      <c r="I42" s="14" t="s">
        <v>78</v>
      </c>
      <c r="J42" s="15" t="s">
        <v>27</v>
      </c>
      <c r="K42" s="126"/>
      <c r="L42" s="126"/>
      <c r="M42" s="126"/>
      <c r="N42" s="126"/>
      <c r="O42" s="128">
        <v>77</v>
      </c>
      <c r="P42" s="128">
        <v>1826400755</v>
      </c>
      <c r="Q42" s="18" t="s">
        <v>822</v>
      </c>
      <c r="R42" s="129"/>
      <c r="S42" s="16"/>
      <c r="T42" s="70"/>
      <c r="U42" s="106"/>
    </row>
    <row r="43" spans="1:73" ht="34">
      <c r="A43" s="94">
        <v>36</v>
      </c>
      <c r="B43" s="10"/>
      <c r="C43" s="11"/>
      <c r="D43" s="123" t="s">
        <v>787</v>
      </c>
      <c r="E43" s="134" t="s">
        <v>818</v>
      </c>
      <c r="F43" s="134" t="s">
        <v>819</v>
      </c>
      <c r="G43" s="12" t="s">
        <v>31</v>
      </c>
      <c r="H43" s="16"/>
      <c r="I43" s="14" t="s">
        <v>78</v>
      </c>
      <c r="J43" s="15" t="s">
        <v>27</v>
      </c>
      <c r="K43" s="126"/>
      <c r="L43" s="126"/>
      <c r="M43" s="126"/>
      <c r="N43" s="126"/>
      <c r="O43" s="128">
        <v>698</v>
      </c>
      <c r="P43" s="128">
        <v>1826400757</v>
      </c>
      <c r="Q43" s="18" t="s">
        <v>823</v>
      </c>
      <c r="R43" s="129"/>
      <c r="S43" s="16"/>
      <c r="T43" s="70"/>
      <c r="U43" s="106"/>
    </row>
    <row r="44" spans="1:73" ht="34">
      <c r="A44" s="94">
        <v>37</v>
      </c>
      <c r="B44" s="10"/>
      <c r="C44" s="11"/>
      <c r="D44" s="123" t="s">
        <v>787</v>
      </c>
      <c r="E44" s="134" t="s">
        <v>818</v>
      </c>
      <c r="F44" s="134" t="s">
        <v>819</v>
      </c>
      <c r="G44" s="12" t="s">
        <v>31</v>
      </c>
      <c r="H44" s="16"/>
      <c r="I44" s="14" t="s">
        <v>78</v>
      </c>
      <c r="J44" s="15" t="s">
        <v>27</v>
      </c>
      <c r="K44" s="126"/>
      <c r="L44" s="126"/>
      <c r="M44" s="126"/>
      <c r="N44" s="126"/>
      <c r="O44" s="128">
        <v>64</v>
      </c>
      <c r="P44" s="128">
        <v>1826400758</v>
      </c>
      <c r="Q44" s="18" t="s">
        <v>824</v>
      </c>
      <c r="R44" s="129"/>
      <c r="S44" s="16"/>
      <c r="T44" s="70"/>
      <c r="U44" s="106"/>
    </row>
    <row r="45" spans="1:73" ht="34">
      <c r="A45" s="94">
        <v>38</v>
      </c>
      <c r="B45" s="10"/>
      <c r="C45" s="11"/>
      <c r="D45" s="123" t="s">
        <v>787</v>
      </c>
      <c r="E45" s="134" t="s">
        <v>818</v>
      </c>
      <c r="F45" s="134" t="s">
        <v>825</v>
      </c>
      <c r="G45" s="12" t="s">
        <v>79</v>
      </c>
      <c r="H45" s="16"/>
      <c r="I45" s="14" t="s">
        <v>78</v>
      </c>
      <c r="J45" s="15" t="s">
        <v>12</v>
      </c>
      <c r="K45" s="126" t="s">
        <v>826</v>
      </c>
      <c r="L45" s="126"/>
      <c r="M45" s="126"/>
      <c r="N45" s="126"/>
      <c r="O45" s="128">
        <v>140</v>
      </c>
      <c r="P45" s="128">
        <v>1896</v>
      </c>
      <c r="Q45" s="133" t="s">
        <v>827</v>
      </c>
      <c r="R45" s="129"/>
      <c r="S45" s="16"/>
      <c r="T45" s="70"/>
      <c r="U45" s="106"/>
    </row>
    <row r="46" spans="1:73" ht="50.15" customHeight="1">
      <c r="A46" s="137"/>
      <c r="B46" s="115"/>
      <c r="C46" s="116"/>
      <c r="D46" s="138"/>
      <c r="E46" s="139"/>
      <c r="F46" s="139"/>
      <c r="G46" s="119"/>
      <c r="H46" s="139"/>
      <c r="I46" s="121"/>
      <c r="J46" s="23"/>
      <c r="K46" s="140"/>
      <c r="L46" s="140"/>
      <c r="M46" s="140"/>
      <c r="N46" s="140"/>
      <c r="O46" s="141"/>
      <c r="P46" s="141"/>
      <c r="Q46" s="142"/>
      <c r="R46" s="121"/>
      <c r="S46" s="121"/>
      <c r="T46" s="70"/>
      <c r="U46" s="106"/>
    </row>
    <row r="47" spans="1:73" s="6" customFormat="1">
      <c r="A47" s="1" t="s">
        <v>828</v>
      </c>
      <c r="B47" s="2"/>
      <c r="C47" s="2"/>
      <c r="D47" s="2"/>
      <c r="E47" s="2"/>
      <c r="F47" s="2"/>
      <c r="G47" s="2"/>
      <c r="H47" s="2"/>
      <c r="I47" s="2"/>
      <c r="J47" s="3"/>
      <c r="K47" s="3"/>
      <c r="L47" s="3"/>
      <c r="M47" s="3"/>
      <c r="N47" s="3"/>
      <c r="O47" s="3"/>
      <c r="P47" s="3"/>
      <c r="Q47" s="2"/>
      <c r="R47" s="2"/>
      <c r="S47" s="4"/>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row>
    <row r="48" spans="1:73" s="96" customFormat="1" ht="19.5">
      <c r="A48" s="520"/>
      <c r="B48" s="520"/>
      <c r="C48" s="520"/>
      <c r="D48" s="520"/>
      <c r="E48" s="520"/>
      <c r="F48" s="520"/>
      <c r="G48" s="520"/>
      <c r="H48" s="520"/>
      <c r="I48" s="520"/>
      <c r="J48" s="520"/>
      <c r="K48" s="521" t="s">
        <v>1</v>
      </c>
      <c r="L48" s="521"/>
      <c r="M48" s="521"/>
      <c r="N48" s="521"/>
      <c r="O48" s="520"/>
      <c r="P48" s="520"/>
      <c r="Q48" s="520"/>
      <c r="R48" s="522"/>
      <c r="S48" s="520"/>
    </row>
    <row r="49" spans="1:77" s="97" customFormat="1" ht="39">
      <c r="A49" s="523" t="s">
        <v>2</v>
      </c>
      <c r="B49" s="523" t="s">
        <v>3</v>
      </c>
      <c r="C49" s="523" t="s">
        <v>4</v>
      </c>
      <c r="D49" s="523" t="s">
        <v>5</v>
      </c>
      <c r="E49" s="523" t="s">
        <v>6</v>
      </c>
      <c r="F49" s="523" t="s">
        <v>8</v>
      </c>
      <c r="G49" s="523" t="s">
        <v>7</v>
      </c>
      <c r="H49" s="523" t="s">
        <v>9</v>
      </c>
      <c r="I49" s="523" t="s">
        <v>10</v>
      </c>
      <c r="J49" s="523" t="s">
        <v>11</v>
      </c>
      <c r="K49" s="523" t="s">
        <v>12</v>
      </c>
      <c r="L49" s="523" t="s">
        <v>13</v>
      </c>
      <c r="M49" s="523" t="s">
        <v>14</v>
      </c>
      <c r="N49" s="523" t="s">
        <v>15</v>
      </c>
      <c r="O49" s="523" t="s">
        <v>348</v>
      </c>
      <c r="P49" s="523" t="s">
        <v>17</v>
      </c>
      <c r="Q49" s="523" t="s">
        <v>18</v>
      </c>
      <c r="R49" s="524" t="s">
        <v>19</v>
      </c>
      <c r="S49" s="523" t="s">
        <v>19</v>
      </c>
    </row>
    <row r="50" spans="1:77" s="107" customFormat="1" ht="19.5">
      <c r="A50" s="253">
        <v>39</v>
      </c>
      <c r="B50" s="479"/>
      <c r="C50" s="480"/>
      <c r="D50" s="525" t="s">
        <v>829</v>
      </c>
      <c r="E50" s="526" t="s">
        <v>830</v>
      </c>
      <c r="F50" s="525" t="s">
        <v>831</v>
      </c>
      <c r="G50" s="481" t="s">
        <v>24</v>
      </c>
      <c r="H50" s="527" t="s">
        <v>832</v>
      </c>
      <c r="I50" s="278" t="s">
        <v>35</v>
      </c>
      <c r="J50" s="277" t="s">
        <v>14</v>
      </c>
      <c r="K50" s="253" t="s">
        <v>833</v>
      </c>
      <c r="L50" s="253"/>
      <c r="M50" s="253" t="s">
        <v>833</v>
      </c>
      <c r="N50" s="253"/>
      <c r="O50" s="455"/>
      <c r="P50" s="455"/>
      <c r="Q50" s="528"/>
      <c r="R50" s="529"/>
      <c r="S50" s="527" t="s">
        <v>834</v>
      </c>
      <c r="T50" s="106"/>
    </row>
    <row r="51" spans="1:77" s="107" customFormat="1" ht="51">
      <c r="A51" s="98">
        <v>40</v>
      </c>
      <c r="B51" s="10"/>
      <c r="C51" s="11"/>
      <c r="D51" s="99" t="s">
        <v>829</v>
      </c>
      <c r="E51" s="100" t="s">
        <v>830</v>
      </c>
      <c r="F51" s="100" t="s">
        <v>835</v>
      </c>
      <c r="G51" s="12" t="s">
        <v>24</v>
      </c>
      <c r="H51" s="16" t="s">
        <v>836</v>
      </c>
      <c r="I51" s="14" t="s">
        <v>35</v>
      </c>
      <c r="J51" s="15" t="s">
        <v>27</v>
      </c>
      <c r="K51" s="98" t="s">
        <v>833</v>
      </c>
      <c r="L51" s="98" t="s">
        <v>833</v>
      </c>
      <c r="M51" s="98"/>
      <c r="N51" s="98" t="s">
        <v>833</v>
      </c>
      <c r="O51" s="103"/>
      <c r="P51" s="103"/>
      <c r="Q51" s="104"/>
      <c r="R51" s="105"/>
      <c r="S51" s="13" t="s">
        <v>834</v>
      </c>
      <c r="T51" s="106"/>
    </row>
    <row r="52" spans="1:77" s="107" customFormat="1" ht="34">
      <c r="A52" s="98">
        <v>41</v>
      </c>
      <c r="B52" s="10"/>
      <c r="C52" s="11"/>
      <c r="D52" s="99" t="s">
        <v>829</v>
      </c>
      <c r="E52" s="100" t="s">
        <v>830</v>
      </c>
      <c r="F52" s="99" t="s">
        <v>837</v>
      </c>
      <c r="G52" s="12" t="s">
        <v>24</v>
      </c>
      <c r="H52" s="16" t="s">
        <v>838</v>
      </c>
      <c r="I52" s="14" t="s">
        <v>35</v>
      </c>
      <c r="J52" s="15" t="s">
        <v>27</v>
      </c>
      <c r="K52" s="98"/>
      <c r="L52" s="98"/>
      <c r="M52" s="98"/>
      <c r="N52" s="98"/>
      <c r="O52" s="103"/>
      <c r="P52" s="103"/>
      <c r="Q52" s="104"/>
      <c r="R52" s="105"/>
      <c r="S52" s="16" t="s">
        <v>839</v>
      </c>
      <c r="T52" s="106"/>
    </row>
    <row r="53" spans="1:77" s="107" customFormat="1" ht="19.5">
      <c r="A53" s="98">
        <v>42</v>
      </c>
      <c r="B53" s="10"/>
      <c r="C53" s="11"/>
      <c r="D53" s="99" t="s">
        <v>829</v>
      </c>
      <c r="E53" s="100" t="s">
        <v>840</v>
      </c>
      <c r="F53" s="99" t="s">
        <v>841</v>
      </c>
      <c r="G53" s="12" t="s">
        <v>79</v>
      </c>
      <c r="H53" s="102" t="s">
        <v>842</v>
      </c>
      <c r="I53" s="14" t="s">
        <v>26</v>
      </c>
      <c r="J53" s="15" t="s">
        <v>13</v>
      </c>
      <c r="L53" s="98" t="s">
        <v>843</v>
      </c>
      <c r="M53" s="98"/>
      <c r="N53" s="98"/>
      <c r="O53" s="103">
        <v>50</v>
      </c>
      <c r="P53" s="103">
        <v>1828300750</v>
      </c>
      <c r="Q53" s="104" t="s">
        <v>844</v>
      </c>
      <c r="R53" s="105"/>
      <c r="S53" s="16"/>
      <c r="T53" s="106"/>
    </row>
    <row r="54" spans="1:77" s="107" customFormat="1" ht="51">
      <c r="A54" s="98">
        <v>43</v>
      </c>
      <c r="B54" s="10"/>
      <c r="C54" s="11"/>
      <c r="D54" s="99" t="s">
        <v>829</v>
      </c>
      <c r="E54" s="100" t="s">
        <v>845</v>
      </c>
      <c r="F54" s="99" t="s">
        <v>846</v>
      </c>
      <c r="G54" s="12" t="s">
        <v>24</v>
      </c>
      <c r="H54" s="104" t="s">
        <v>847</v>
      </c>
      <c r="I54" s="14" t="s">
        <v>35</v>
      </c>
      <c r="J54" s="15" t="s">
        <v>13</v>
      </c>
      <c r="K54" s="98"/>
      <c r="L54" s="98" t="s">
        <v>400</v>
      </c>
      <c r="M54" s="98"/>
      <c r="N54" s="98"/>
      <c r="O54" s="103"/>
      <c r="P54" s="16"/>
      <c r="Q54" s="16"/>
      <c r="R54" s="105"/>
      <c r="S54" s="104" t="s">
        <v>387</v>
      </c>
      <c r="T54" s="106"/>
    </row>
    <row r="55" spans="1:77" s="107" customFormat="1" ht="51">
      <c r="A55" s="98">
        <v>44</v>
      </c>
      <c r="B55" s="10"/>
      <c r="C55" s="11"/>
      <c r="D55" s="99" t="s">
        <v>829</v>
      </c>
      <c r="E55" s="100" t="s">
        <v>845</v>
      </c>
      <c r="F55" s="99" t="s">
        <v>848</v>
      </c>
      <c r="G55" s="12" t="s">
        <v>24</v>
      </c>
      <c r="H55" s="104" t="s">
        <v>849</v>
      </c>
      <c r="I55" s="14" t="s">
        <v>35</v>
      </c>
      <c r="J55" s="15" t="s">
        <v>27</v>
      </c>
      <c r="K55" s="98"/>
      <c r="L55" s="98"/>
      <c r="M55" s="98"/>
      <c r="N55" s="98"/>
      <c r="O55" s="103"/>
      <c r="P55" s="16"/>
      <c r="Q55" s="16"/>
      <c r="R55" s="105"/>
      <c r="S55" s="104" t="s">
        <v>387</v>
      </c>
      <c r="T55" s="106"/>
    </row>
    <row r="56" spans="1:77" s="107" customFormat="1" ht="51">
      <c r="A56" s="98">
        <v>45</v>
      </c>
      <c r="B56" s="10"/>
      <c r="C56" s="11"/>
      <c r="D56" s="99" t="s">
        <v>829</v>
      </c>
      <c r="E56" s="100" t="s">
        <v>845</v>
      </c>
      <c r="F56" s="99" t="s">
        <v>850</v>
      </c>
      <c r="G56" s="12" t="s">
        <v>24</v>
      </c>
      <c r="H56" s="104" t="s">
        <v>851</v>
      </c>
      <c r="I56" s="14" t="s">
        <v>35</v>
      </c>
      <c r="J56" s="15" t="s">
        <v>14</v>
      </c>
      <c r="K56" s="98"/>
      <c r="L56" s="98"/>
      <c r="M56" s="98" t="s">
        <v>852</v>
      </c>
      <c r="N56" s="98"/>
      <c r="O56" s="103">
        <v>4</v>
      </c>
      <c r="P56" s="103">
        <v>1828300750</v>
      </c>
      <c r="Q56" s="104" t="s">
        <v>844</v>
      </c>
      <c r="R56" s="105"/>
      <c r="S56" s="16" t="s">
        <v>387</v>
      </c>
      <c r="T56" s="106"/>
    </row>
    <row r="57" spans="1:77" s="107" customFormat="1" ht="51">
      <c r="A57" s="98">
        <v>46</v>
      </c>
      <c r="B57" s="10"/>
      <c r="C57" s="11"/>
      <c r="D57" s="99" t="s">
        <v>829</v>
      </c>
      <c r="E57" s="100" t="s">
        <v>845</v>
      </c>
      <c r="F57" s="99" t="s">
        <v>853</v>
      </c>
      <c r="G57" s="12" t="s">
        <v>79</v>
      </c>
      <c r="H57" s="104" t="s">
        <v>854</v>
      </c>
      <c r="I57" s="14" t="s">
        <v>26</v>
      </c>
      <c r="J57" s="15" t="s">
        <v>27</v>
      </c>
      <c r="K57" s="98"/>
      <c r="L57" s="98"/>
      <c r="M57" s="98"/>
      <c r="N57" s="98"/>
      <c r="O57" s="16"/>
      <c r="P57" s="16"/>
      <c r="Q57" s="16"/>
      <c r="R57" s="105"/>
      <c r="S57" s="104" t="s">
        <v>855</v>
      </c>
      <c r="T57" s="106"/>
    </row>
    <row r="58" spans="1:77" s="27" customFormat="1" ht="22">
      <c r="A58" s="20"/>
      <c r="B58" s="143"/>
      <c r="C58" s="143"/>
      <c r="D58" s="143"/>
      <c r="E58" s="143"/>
      <c r="F58" s="143"/>
      <c r="G58" s="143"/>
      <c r="H58" s="143"/>
      <c r="I58" s="143"/>
      <c r="J58" s="144"/>
      <c r="K58" s="144"/>
      <c r="L58" s="144"/>
      <c r="M58" s="144"/>
      <c r="N58" s="144"/>
      <c r="O58" s="145"/>
      <c r="P58" s="145"/>
      <c r="Q58" s="146"/>
      <c r="R58" s="147"/>
      <c r="S58" s="147"/>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row>
    <row r="59" spans="1:77" s="6" customFormat="1">
      <c r="A59" s="1" t="s">
        <v>856</v>
      </c>
      <c r="B59" s="2"/>
      <c r="C59" s="2"/>
      <c r="D59" s="2"/>
      <c r="E59" s="2"/>
      <c r="F59" s="2"/>
      <c r="G59" s="2"/>
      <c r="H59" s="2"/>
      <c r="I59" s="2"/>
      <c r="J59" s="3"/>
      <c r="K59" s="3"/>
      <c r="L59" s="3"/>
      <c r="M59" s="3"/>
      <c r="N59" s="3"/>
      <c r="O59" s="3"/>
      <c r="P59" s="3"/>
      <c r="Q59" s="2"/>
      <c r="R59" s="2"/>
      <c r="S59" s="4"/>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spans="1:77" s="96" customFormat="1" ht="19.5">
      <c r="A60" s="520"/>
      <c r="B60" s="520"/>
      <c r="C60" s="520"/>
      <c r="D60" s="520"/>
      <c r="E60" s="520"/>
      <c r="F60" s="520"/>
      <c r="G60" s="520"/>
      <c r="H60" s="520"/>
      <c r="I60" s="520"/>
      <c r="J60" s="520"/>
      <c r="K60" s="521" t="s">
        <v>1</v>
      </c>
      <c r="L60" s="521"/>
      <c r="M60" s="521"/>
      <c r="N60" s="521"/>
      <c r="O60" s="520"/>
      <c r="P60" s="520"/>
      <c r="Q60" s="520"/>
      <c r="R60" s="522"/>
      <c r="S60" s="520"/>
    </row>
    <row r="61" spans="1:77" s="97" customFormat="1" ht="39">
      <c r="A61" s="523" t="s">
        <v>2</v>
      </c>
      <c r="B61" s="523" t="s">
        <v>3</v>
      </c>
      <c r="C61" s="523" t="s">
        <v>4</v>
      </c>
      <c r="D61" s="523" t="s">
        <v>5</v>
      </c>
      <c r="E61" s="523" t="s">
        <v>6</v>
      </c>
      <c r="F61" s="523" t="s">
        <v>8</v>
      </c>
      <c r="G61" s="523" t="s">
        <v>7</v>
      </c>
      <c r="H61" s="523" t="s">
        <v>9</v>
      </c>
      <c r="I61" s="523" t="s">
        <v>10</v>
      </c>
      <c r="J61" s="523" t="s">
        <v>11</v>
      </c>
      <c r="K61" s="523" t="s">
        <v>12</v>
      </c>
      <c r="L61" s="523" t="s">
        <v>13</v>
      </c>
      <c r="M61" s="523" t="s">
        <v>14</v>
      </c>
      <c r="N61" s="523" t="s">
        <v>15</v>
      </c>
      <c r="O61" s="523" t="s">
        <v>348</v>
      </c>
      <c r="P61" s="523" t="s">
        <v>17</v>
      </c>
      <c r="Q61" s="523" t="s">
        <v>18</v>
      </c>
      <c r="R61" s="524" t="s">
        <v>19</v>
      </c>
      <c r="S61" s="523" t="s">
        <v>19</v>
      </c>
    </row>
    <row r="62" spans="1:77" s="107" customFormat="1" ht="68">
      <c r="A62" s="98">
        <v>47</v>
      </c>
      <c r="B62" s="10" t="s">
        <v>171</v>
      </c>
      <c r="C62" s="11" t="s">
        <v>308</v>
      </c>
      <c r="D62" s="99" t="s">
        <v>857</v>
      </c>
      <c r="E62" s="100" t="s">
        <v>858</v>
      </c>
      <c r="F62" s="99" t="s">
        <v>859</v>
      </c>
      <c r="G62" s="12" t="s">
        <v>31</v>
      </c>
      <c r="H62" s="102" t="s">
        <v>860</v>
      </c>
      <c r="I62" s="14" t="s">
        <v>26</v>
      </c>
      <c r="J62" s="15" t="s">
        <v>27</v>
      </c>
      <c r="K62" s="98"/>
      <c r="L62" s="98"/>
      <c r="M62" s="98"/>
      <c r="N62" s="98"/>
      <c r="O62" s="16"/>
      <c r="P62" s="103"/>
      <c r="Q62" s="104"/>
      <c r="R62" s="105"/>
      <c r="S62" s="16"/>
      <c r="T62" s="106"/>
    </row>
    <row r="63" spans="1:77" s="107" customFormat="1" ht="68">
      <c r="A63" s="98">
        <v>48</v>
      </c>
      <c r="B63" s="10" t="s">
        <v>171</v>
      </c>
      <c r="C63" s="11" t="s">
        <v>308</v>
      </c>
      <c r="D63" s="99" t="s">
        <v>857</v>
      </c>
      <c r="E63" s="100" t="s">
        <v>861</v>
      </c>
      <c r="F63" s="99" t="s">
        <v>862</v>
      </c>
      <c r="G63" s="12" t="s">
        <v>31</v>
      </c>
      <c r="H63" s="102" t="s">
        <v>863</v>
      </c>
      <c r="I63" s="14" t="s">
        <v>26</v>
      </c>
      <c r="J63" s="15" t="s">
        <v>27</v>
      </c>
      <c r="K63" s="98"/>
      <c r="L63" s="98" t="s">
        <v>843</v>
      </c>
      <c r="M63" s="98"/>
      <c r="N63" s="98" t="s">
        <v>843</v>
      </c>
      <c r="O63" s="103"/>
      <c r="P63" s="103"/>
      <c r="Q63" s="104"/>
      <c r="R63" s="105"/>
      <c r="S63" s="102" t="s">
        <v>864</v>
      </c>
      <c r="T63" s="106"/>
    </row>
    <row r="64" spans="1:77" s="107" customFormat="1" ht="68">
      <c r="A64" s="98">
        <v>49</v>
      </c>
      <c r="B64" s="10" t="s">
        <v>171</v>
      </c>
      <c r="C64" s="11" t="s">
        <v>308</v>
      </c>
      <c r="D64" s="99" t="s">
        <v>865</v>
      </c>
      <c r="E64" s="100" t="s">
        <v>866</v>
      </c>
      <c r="F64" s="99" t="s">
        <v>867</v>
      </c>
      <c r="G64" s="12" t="s">
        <v>249</v>
      </c>
      <c r="H64" s="16"/>
      <c r="I64" s="14" t="s">
        <v>78</v>
      </c>
      <c r="J64" s="15" t="s">
        <v>27</v>
      </c>
      <c r="K64" s="98"/>
      <c r="L64" s="98"/>
      <c r="M64" s="98"/>
      <c r="N64" s="98"/>
      <c r="O64" s="103">
        <v>50</v>
      </c>
      <c r="P64" s="103">
        <v>1828200810</v>
      </c>
      <c r="Q64" s="104" t="s">
        <v>868</v>
      </c>
      <c r="R64" s="105"/>
      <c r="S64" s="102" t="s">
        <v>869</v>
      </c>
      <c r="T64" s="106"/>
    </row>
    <row r="65" spans="1:20" s="107" customFormat="1" ht="68">
      <c r="A65" s="98">
        <v>50</v>
      </c>
      <c r="B65" s="10" t="s">
        <v>171</v>
      </c>
      <c r="C65" s="11" t="s">
        <v>308</v>
      </c>
      <c r="D65" s="99" t="s">
        <v>870</v>
      </c>
      <c r="E65" s="100" t="s">
        <v>871</v>
      </c>
      <c r="F65" s="99" t="s">
        <v>872</v>
      </c>
      <c r="G65" s="12" t="s">
        <v>31</v>
      </c>
      <c r="H65" s="102" t="s">
        <v>873</v>
      </c>
      <c r="I65" s="14" t="s">
        <v>26</v>
      </c>
      <c r="J65" s="15" t="s">
        <v>15</v>
      </c>
      <c r="K65" s="98"/>
      <c r="L65" s="98"/>
      <c r="M65" s="98"/>
      <c r="N65" s="98" t="s">
        <v>843</v>
      </c>
      <c r="O65" s="103">
        <v>3</v>
      </c>
      <c r="P65" s="103">
        <v>1828200757</v>
      </c>
      <c r="Q65" s="104" t="s">
        <v>874</v>
      </c>
      <c r="R65" s="105"/>
      <c r="S65" s="16"/>
      <c r="T65" s="106"/>
    </row>
    <row r="66" spans="1:20" s="107" customFormat="1" ht="68">
      <c r="A66" s="98">
        <v>51</v>
      </c>
      <c r="B66" s="10" t="s">
        <v>171</v>
      </c>
      <c r="C66" s="11" t="s">
        <v>308</v>
      </c>
      <c r="D66" s="99" t="s">
        <v>870</v>
      </c>
      <c r="E66" s="100" t="s">
        <v>875</v>
      </c>
      <c r="F66" s="99" t="s">
        <v>876</v>
      </c>
      <c r="G66" s="12" t="s">
        <v>31</v>
      </c>
      <c r="H66" s="16" t="s">
        <v>877</v>
      </c>
      <c r="I66" s="14" t="s">
        <v>78</v>
      </c>
      <c r="J66" s="15" t="s">
        <v>27</v>
      </c>
      <c r="K66" s="98" t="s">
        <v>878</v>
      </c>
      <c r="L66" s="98" t="s">
        <v>879</v>
      </c>
      <c r="M66" s="98" t="s">
        <v>880</v>
      </c>
      <c r="N66" s="98" t="s">
        <v>879</v>
      </c>
      <c r="O66" s="16"/>
      <c r="P66" s="16"/>
      <c r="Q66" s="16"/>
      <c r="R66" s="105"/>
      <c r="S66" s="102" t="s">
        <v>881</v>
      </c>
      <c r="T66" s="106"/>
    </row>
    <row r="67" spans="1:20" s="107" customFormat="1" ht="68">
      <c r="A67" s="98">
        <v>52</v>
      </c>
      <c r="B67" s="10" t="s">
        <v>171</v>
      </c>
      <c r="C67" s="11" t="s">
        <v>308</v>
      </c>
      <c r="D67" s="99" t="s">
        <v>870</v>
      </c>
      <c r="E67" s="100" t="s">
        <v>882</v>
      </c>
      <c r="F67" s="99" t="s">
        <v>883</v>
      </c>
      <c r="G67" s="12" t="s">
        <v>31</v>
      </c>
      <c r="H67" s="16" t="s">
        <v>884</v>
      </c>
      <c r="I67" s="14" t="s">
        <v>78</v>
      </c>
      <c r="J67" s="15" t="s">
        <v>27</v>
      </c>
      <c r="K67" s="98" t="s">
        <v>885</v>
      </c>
      <c r="L67" s="98" t="s">
        <v>885</v>
      </c>
      <c r="M67" s="98" t="s">
        <v>886</v>
      </c>
      <c r="N67" s="98" t="s">
        <v>885</v>
      </c>
      <c r="O67" s="16"/>
      <c r="P67" s="16"/>
      <c r="Q67" s="16"/>
      <c r="R67" s="105"/>
      <c r="S67" s="102" t="s">
        <v>887</v>
      </c>
      <c r="T67" s="106"/>
    </row>
    <row r="68" spans="1:20" s="107" customFormat="1" ht="68">
      <c r="A68" s="98">
        <v>53</v>
      </c>
      <c r="B68" s="10" t="s">
        <v>171</v>
      </c>
      <c r="C68" s="11" t="s">
        <v>308</v>
      </c>
      <c r="D68" s="99" t="s">
        <v>870</v>
      </c>
      <c r="E68" s="100" t="s">
        <v>888</v>
      </c>
      <c r="F68" s="99" t="s">
        <v>889</v>
      </c>
      <c r="G68" s="12" t="s">
        <v>31</v>
      </c>
      <c r="H68" s="16" t="s">
        <v>890</v>
      </c>
      <c r="I68" s="14" t="s">
        <v>78</v>
      </c>
      <c r="J68" s="15" t="s">
        <v>27</v>
      </c>
      <c r="K68" s="98" t="s">
        <v>879</v>
      </c>
      <c r="L68" s="98" t="s">
        <v>879</v>
      </c>
      <c r="M68" s="98" t="s">
        <v>879</v>
      </c>
      <c r="N68" s="98" t="s">
        <v>879</v>
      </c>
      <c r="O68" s="16">
        <v>8</v>
      </c>
      <c r="P68" s="80" t="s">
        <v>365</v>
      </c>
      <c r="Q68" s="80" t="s">
        <v>365</v>
      </c>
      <c r="R68" s="105"/>
      <c r="S68" s="102" t="s">
        <v>891</v>
      </c>
      <c r="T68" s="106"/>
    </row>
    <row r="69" spans="1:20" s="107" customFormat="1" ht="68">
      <c r="A69" s="98">
        <v>54</v>
      </c>
      <c r="B69" s="10" t="s">
        <v>171</v>
      </c>
      <c r="C69" s="11" t="s">
        <v>308</v>
      </c>
      <c r="D69" s="99" t="s">
        <v>870</v>
      </c>
      <c r="E69" s="100" t="s">
        <v>892</v>
      </c>
      <c r="F69" s="99" t="s">
        <v>893</v>
      </c>
      <c r="G69" s="12" t="s">
        <v>31</v>
      </c>
      <c r="H69" s="16" t="s">
        <v>894</v>
      </c>
      <c r="I69" s="14" t="s">
        <v>78</v>
      </c>
      <c r="J69" s="15" t="s">
        <v>27</v>
      </c>
      <c r="K69" s="98" t="s">
        <v>878</v>
      </c>
      <c r="L69" s="98" t="s">
        <v>879</v>
      </c>
      <c r="M69" s="98" t="s">
        <v>880</v>
      </c>
      <c r="N69" s="98" t="s">
        <v>879</v>
      </c>
      <c r="O69" s="16"/>
      <c r="P69" s="16"/>
      <c r="Q69" s="16"/>
      <c r="R69" s="105"/>
      <c r="S69" s="102" t="s">
        <v>887</v>
      </c>
      <c r="T69" s="106"/>
    </row>
    <row r="70" spans="1:20" s="107" customFormat="1" ht="68">
      <c r="A70" s="98">
        <v>55</v>
      </c>
      <c r="B70" s="10" t="s">
        <v>171</v>
      </c>
      <c r="C70" s="11" t="s">
        <v>309</v>
      </c>
      <c r="D70" s="99" t="s">
        <v>865</v>
      </c>
      <c r="E70" s="100" t="s">
        <v>875</v>
      </c>
      <c r="F70" s="99" t="s">
        <v>895</v>
      </c>
      <c r="G70" s="12" t="s">
        <v>31</v>
      </c>
      <c r="H70" s="16" t="s">
        <v>896</v>
      </c>
      <c r="I70" s="14" t="s">
        <v>26</v>
      </c>
      <c r="J70" s="15" t="s">
        <v>15</v>
      </c>
      <c r="K70" s="98"/>
      <c r="L70" s="98"/>
      <c r="M70" s="98" t="s">
        <v>897</v>
      </c>
      <c r="N70" s="98"/>
      <c r="O70" s="103"/>
      <c r="P70" s="103"/>
      <c r="Q70" s="104"/>
      <c r="R70" s="105"/>
      <c r="S70" s="102" t="s">
        <v>887</v>
      </c>
      <c r="T70" s="106"/>
    </row>
    <row r="71" spans="1:20" s="107" customFormat="1" ht="68">
      <c r="A71" s="98">
        <v>56</v>
      </c>
      <c r="B71" s="10" t="s">
        <v>171</v>
      </c>
      <c r="C71" s="11" t="s">
        <v>309</v>
      </c>
      <c r="D71" s="99" t="s">
        <v>898</v>
      </c>
      <c r="E71" s="148" t="s">
        <v>899</v>
      </c>
      <c r="F71" s="99" t="s">
        <v>900</v>
      </c>
      <c r="G71" s="12" t="s">
        <v>31</v>
      </c>
      <c r="H71" s="102" t="s">
        <v>901</v>
      </c>
      <c r="I71" s="14" t="s">
        <v>35</v>
      </c>
      <c r="J71" s="15" t="s">
        <v>14</v>
      </c>
      <c r="K71" s="105"/>
      <c r="L71" s="98"/>
      <c r="M71" s="98"/>
      <c r="N71" s="98"/>
      <c r="O71" s="103">
        <v>50</v>
      </c>
      <c r="P71" s="103">
        <v>1828200754</v>
      </c>
      <c r="Q71" s="104" t="s">
        <v>902</v>
      </c>
      <c r="R71" s="105"/>
      <c r="S71" s="102" t="s">
        <v>903</v>
      </c>
      <c r="T71" s="106"/>
    </row>
    <row r="72" spans="1:20" s="107" customFormat="1" ht="68">
      <c r="A72" s="98">
        <v>57</v>
      </c>
      <c r="B72" s="10" t="s">
        <v>171</v>
      </c>
      <c r="C72" s="11" t="s">
        <v>309</v>
      </c>
      <c r="D72" s="99" t="s">
        <v>898</v>
      </c>
      <c r="E72" s="148" t="s">
        <v>899</v>
      </c>
      <c r="F72" s="99" t="s">
        <v>904</v>
      </c>
      <c r="G72" s="12" t="s">
        <v>24</v>
      </c>
      <c r="H72" s="102" t="s">
        <v>905</v>
      </c>
      <c r="I72" s="14" t="s">
        <v>35</v>
      </c>
      <c r="J72" s="15" t="s">
        <v>13</v>
      </c>
      <c r="K72" s="105"/>
      <c r="L72" s="98"/>
      <c r="M72" s="98"/>
      <c r="N72" s="98"/>
      <c r="O72" s="103"/>
      <c r="P72" s="103"/>
      <c r="Q72" s="104"/>
      <c r="R72" s="105"/>
      <c r="S72" s="102" t="s">
        <v>906</v>
      </c>
      <c r="T72" s="106"/>
    </row>
    <row r="73" spans="1:20" s="107" customFormat="1" ht="68">
      <c r="A73" s="98">
        <v>58</v>
      </c>
      <c r="B73" s="10" t="s">
        <v>171</v>
      </c>
      <c r="C73" s="11" t="s">
        <v>308</v>
      </c>
      <c r="D73" s="99" t="s">
        <v>907</v>
      </c>
      <c r="E73" s="100" t="s">
        <v>908</v>
      </c>
      <c r="F73" s="99" t="s">
        <v>909</v>
      </c>
      <c r="G73" s="12" t="s">
        <v>31</v>
      </c>
      <c r="H73" s="102" t="s">
        <v>910</v>
      </c>
      <c r="I73" s="14" t="s">
        <v>26</v>
      </c>
      <c r="J73" s="15" t="s">
        <v>12</v>
      </c>
      <c r="K73" s="105"/>
      <c r="L73" s="98"/>
      <c r="M73" s="98"/>
      <c r="N73" s="98"/>
      <c r="O73" s="103">
        <v>2</v>
      </c>
      <c r="P73" s="103">
        <v>1828200757</v>
      </c>
      <c r="Q73" s="104" t="s">
        <v>874</v>
      </c>
      <c r="R73" s="105"/>
      <c r="S73" s="16"/>
      <c r="T73" s="106"/>
    </row>
    <row r="74" spans="1:20" s="107" customFormat="1" ht="68">
      <c r="A74" s="98">
        <v>59</v>
      </c>
      <c r="B74" s="10" t="s">
        <v>171</v>
      </c>
      <c r="C74" s="11" t="s">
        <v>308</v>
      </c>
      <c r="D74" s="99" t="s">
        <v>907</v>
      </c>
      <c r="E74" s="100" t="s">
        <v>911</v>
      </c>
      <c r="F74" s="99" t="s">
        <v>912</v>
      </c>
      <c r="G74" s="12" t="s">
        <v>31</v>
      </c>
      <c r="H74" s="102" t="s">
        <v>913</v>
      </c>
      <c r="I74" s="14" t="s">
        <v>26</v>
      </c>
      <c r="J74" s="15" t="s">
        <v>14</v>
      </c>
      <c r="K74" s="98" t="s">
        <v>914</v>
      </c>
      <c r="L74" s="98" t="s">
        <v>915</v>
      </c>
      <c r="M74" s="98"/>
      <c r="N74" s="98"/>
      <c r="O74" s="103">
        <v>78</v>
      </c>
      <c r="P74" s="103">
        <v>1828200757</v>
      </c>
      <c r="Q74" s="104" t="s">
        <v>874</v>
      </c>
      <c r="R74" s="105"/>
      <c r="S74" s="102" t="s">
        <v>834</v>
      </c>
      <c r="T74" s="106"/>
    </row>
    <row r="75" spans="1:20" s="107" customFormat="1" ht="68">
      <c r="A75" s="98">
        <v>60</v>
      </c>
      <c r="B75" s="10" t="s">
        <v>171</v>
      </c>
      <c r="C75" s="11" t="s">
        <v>308</v>
      </c>
      <c r="D75" s="99" t="s">
        <v>907</v>
      </c>
      <c r="E75" s="100" t="s">
        <v>916</v>
      </c>
      <c r="F75" s="102" t="s">
        <v>917</v>
      </c>
      <c r="G75" s="12" t="s">
        <v>24</v>
      </c>
      <c r="H75" s="102" t="s">
        <v>918</v>
      </c>
      <c r="I75" s="14" t="s">
        <v>26</v>
      </c>
      <c r="J75" s="15" t="s">
        <v>13</v>
      </c>
      <c r="K75" s="98" t="s">
        <v>675</v>
      </c>
      <c r="L75" s="98" t="s">
        <v>675</v>
      </c>
      <c r="M75" s="98"/>
      <c r="N75" s="98"/>
      <c r="O75" s="103"/>
      <c r="P75" s="103"/>
      <c r="Q75" s="104"/>
      <c r="R75" s="105"/>
      <c r="S75" s="16"/>
      <c r="T75" s="106"/>
    </row>
    <row r="76" spans="1:20" s="107" customFormat="1" ht="68">
      <c r="A76" s="98">
        <v>61</v>
      </c>
      <c r="B76" s="10" t="s">
        <v>171</v>
      </c>
      <c r="C76" s="11" t="s">
        <v>308</v>
      </c>
      <c r="D76" s="99" t="s">
        <v>919</v>
      </c>
      <c r="E76" s="100" t="s">
        <v>920</v>
      </c>
      <c r="F76" s="99" t="s">
        <v>921</v>
      </c>
      <c r="G76" s="12" t="s">
        <v>31</v>
      </c>
      <c r="H76" s="102" t="s">
        <v>913</v>
      </c>
      <c r="I76" s="14" t="s">
        <v>26</v>
      </c>
      <c r="J76" s="15" t="s">
        <v>14</v>
      </c>
      <c r="K76" s="98" t="s">
        <v>922</v>
      </c>
      <c r="L76" s="98" t="s">
        <v>915</v>
      </c>
      <c r="M76" s="98" t="s">
        <v>923</v>
      </c>
      <c r="N76" s="98"/>
      <c r="O76" s="103">
        <v>20</v>
      </c>
      <c r="P76" s="103">
        <v>1828200757</v>
      </c>
      <c r="Q76" s="104" t="s">
        <v>874</v>
      </c>
      <c r="R76" s="105"/>
      <c r="S76" s="16" t="s">
        <v>924</v>
      </c>
      <c r="T76" s="106"/>
    </row>
    <row r="77" spans="1:20" s="107" customFormat="1" ht="68">
      <c r="A77" s="98">
        <v>62</v>
      </c>
      <c r="B77" s="10" t="s">
        <v>171</v>
      </c>
      <c r="C77" s="11" t="s">
        <v>308</v>
      </c>
      <c r="D77" s="99" t="s">
        <v>919</v>
      </c>
      <c r="E77" s="100" t="s">
        <v>920</v>
      </c>
      <c r="F77" s="99" t="s">
        <v>925</v>
      </c>
      <c r="G77" s="12" t="s">
        <v>31</v>
      </c>
      <c r="H77" s="102" t="s">
        <v>926</v>
      </c>
      <c r="I77" s="14" t="s">
        <v>35</v>
      </c>
      <c r="J77" s="15" t="s">
        <v>15</v>
      </c>
      <c r="K77" s="98"/>
      <c r="L77" s="98" t="s">
        <v>897</v>
      </c>
      <c r="M77" s="98"/>
      <c r="N77" s="98" t="s">
        <v>897</v>
      </c>
      <c r="O77" s="103">
        <v>5</v>
      </c>
      <c r="P77" s="103">
        <v>1828200757</v>
      </c>
      <c r="Q77" s="104" t="s">
        <v>874</v>
      </c>
      <c r="R77" s="105"/>
      <c r="S77" s="16" t="s">
        <v>924</v>
      </c>
      <c r="T77" s="106"/>
    </row>
    <row r="78" spans="1:20" s="107" customFormat="1" ht="68">
      <c r="A78" s="98">
        <v>63</v>
      </c>
      <c r="B78" s="10" t="s">
        <v>171</v>
      </c>
      <c r="C78" s="11" t="s">
        <v>308</v>
      </c>
      <c r="D78" s="99" t="s">
        <v>919</v>
      </c>
      <c r="E78" s="100" t="s">
        <v>927</v>
      </c>
      <c r="F78" s="99" t="s">
        <v>928</v>
      </c>
      <c r="G78" s="12" t="s">
        <v>31</v>
      </c>
      <c r="H78" s="102" t="s">
        <v>929</v>
      </c>
      <c r="I78" s="14" t="s">
        <v>35</v>
      </c>
      <c r="J78" s="15" t="s">
        <v>27</v>
      </c>
      <c r="K78" s="98"/>
      <c r="L78" s="98"/>
      <c r="M78" s="98"/>
      <c r="N78" s="98"/>
      <c r="O78" s="16"/>
      <c r="P78" s="16"/>
      <c r="Q78" s="16"/>
      <c r="R78" s="105"/>
      <c r="S78" s="16" t="s">
        <v>924</v>
      </c>
      <c r="T78" s="106"/>
    </row>
    <row r="79" spans="1:20" s="107" customFormat="1" ht="68">
      <c r="A79" s="98">
        <v>64</v>
      </c>
      <c r="B79" s="10" t="s">
        <v>171</v>
      </c>
      <c r="C79" s="11" t="s">
        <v>308</v>
      </c>
      <c r="D79" s="99" t="s">
        <v>919</v>
      </c>
      <c r="E79" s="100" t="s">
        <v>927</v>
      </c>
      <c r="F79" s="101" t="s">
        <v>930</v>
      </c>
      <c r="G79" s="12" t="s">
        <v>31</v>
      </c>
      <c r="H79" s="102" t="s">
        <v>931</v>
      </c>
      <c r="I79" s="14" t="s">
        <v>35</v>
      </c>
      <c r="J79" s="15" t="s">
        <v>27</v>
      </c>
      <c r="K79" s="98"/>
      <c r="L79" s="98"/>
      <c r="M79" s="98"/>
      <c r="N79" s="98"/>
      <c r="O79" s="103"/>
      <c r="P79" s="103"/>
      <c r="Q79" s="104"/>
      <c r="R79" s="105"/>
      <c r="S79" s="16" t="s">
        <v>924</v>
      </c>
      <c r="T79" s="106"/>
    </row>
    <row r="80" spans="1:20" s="107" customFormat="1" ht="68">
      <c r="A80" s="98">
        <v>65</v>
      </c>
      <c r="B80" s="10" t="s">
        <v>171</v>
      </c>
      <c r="C80" s="11" t="s">
        <v>308</v>
      </c>
      <c r="D80" s="99" t="s">
        <v>932</v>
      </c>
      <c r="E80" s="100" t="s">
        <v>933</v>
      </c>
      <c r="F80" s="102" t="s">
        <v>934</v>
      </c>
      <c r="G80" s="12" t="s">
        <v>79</v>
      </c>
      <c r="H80" s="102" t="s">
        <v>935</v>
      </c>
      <c r="I80" s="14" t="s">
        <v>35</v>
      </c>
      <c r="J80" s="15" t="s">
        <v>27</v>
      </c>
      <c r="K80" s="98" t="s">
        <v>936</v>
      </c>
      <c r="L80" s="98" t="s">
        <v>937</v>
      </c>
      <c r="M80" s="98"/>
      <c r="N80" s="98"/>
      <c r="O80" s="103">
        <v>45</v>
      </c>
      <c r="P80" s="103">
        <v>1828200757</v>
      </c>
      <c r="Q80" s="104" t="s">
        <v>874</v>
      </c>
      <c r="R80" s="105"/>
      <c r="S80" s="16"/>
      <c r="T80" s="106"/>
    </row>
    <row r="81" spans="1:74" s="107" customFormat="1" ht="68">
      <c r="A81" s="98">
        <v>66</v>
      </c>
      <c r="B81" s="10" t="s">
        <v>171</v>
      </c>
      <c r="C81" s="11" t="s">
        <v>308</v>
      </c>
      <c r="D81" s="99" t="s">
        <v>932</v>
      </c>
      <c r="E81" s="99" t="s">
        <v>938</v>
      </c>
      <c r="F81" s="102" t="s">
        <v>939</v>
      </c>
      <c r="G81" s="12" t="s">
        <v>24</v>
      </c>
      <c r="H81" s="102"/>
      <c r="I81" s="14" t="s">
        <v>26</v>
      </c>
      <c r="J81" s="15" t="s">
        <v>14</v>
      </c>
      <c r="K81" s="98"/>
      <c r="L81" s="98" t="s">
        <v>940</v>
      </c>
      <c r="M81" s="98"/>
      <c r="N81" s="98" t="s">
        <v>941</v>
      </c>
      <c r="O81" s="103"/>
      <c r="P81" s="103"/>
      <c r="Q81" s="104"/>
      <c r="R81" s="105"/>
      <c r="S81" s="16" t="s">
        <v>924</v>
      </c>
      <c r="T81" s="106"/>
    </row>
    <row r="82" spans="1:74" s="107" customFormat="1" ht="68">
      <c r="A82" s="98">
        <v>67</v>
      </c>
      <c r="B82" s="10" t="s">
        <v>171</v>
      </c>
      <c r="C82" s="11" t="s">
        <v>308</v>
      </c>
      <c r="D82" s="99" t="s">
        <v>932</v>
      </c>
      <c r="E82" s="100" t="s">
        <v>942</v>
      </c>
      <c r="F82" s="99" t="s">
        <v>943</v>
      </c>
      <c r="G82" s="12" t="s">
        <v>24</v>
      </c>
      <c r="H82" s="102"/>
      <c r="I82" s="14" t="s">
        <v>78</v>
      </c>
      <c r="J82" s="15" t="s">
        <v>13</v>
      </c>
      <c r="K82" s="98" t="s">
        <v>944</v>
      </c>
      <c r="L82" s="98" t="s">
        <v>945</v>
      </c>
      <c r="M82" s="98"/>
      <c r="N82" s="98" t="s">
        <v>946</v>
      </c>
      <c r="O82" s="103"/>
      <c r="P82" s="103"/>
      <c r="Q82" s="104"/>
      <c r="R82" s="105"/>
      <c r="S82" s="16" t="s">
        <v>924</v>
      </c>
      <c r="T82" s="106"/>
    </row>
    <row r="83" spans="1:74" s="107" customFormat="1" ht="68">
      <c r="A83" s="98">
        <v>68</v>
      </c>
      <c r="B83" s="10" t="s">
        <v>171</v>
      </c>
      <c r="C83" s="11" t="s">
        <v>311</v>
      </c>
      <c r="D83" s="99" t="s">
        <v>947</v>
      </c>
      <c r="E83" s="100" t="s">
        <v>948</v>
      </c>
      <c r="F83" s="99" t="s">
        <v>949</v>
      </c>
      <c r="G83" s="12" t="s">
        <v>31</v>
      </c>
      <c r="H83" s="16"/>
      <c r="I83" s="14" t="s">
        <v>35</v>
      </c>
      <c r="J83" s="15" t="s">
        <v>13</v>
      </c>
      <c r="K83" s="98"/>
      <c r="L83" s="98"/>
      <c r="M83" s="98"/>
      <c r="N83" s="98"/>
      <c r="O83" s="103">
        <v>4</v>
      </c>
      <c r="P83" s="103">
        <v>1828200757</v>
      </c>
      <c r="Q83" s="104" t="s">
        <v>874</v>
      </c>
      <c r="R83" s="105"/>
      <c r="S83" s="102" t="s">
        <v>950</v>
      </c>
      <c r="T83" s="106"/>
    </row>
    <row r="85" spans="1:74" s="152" customFormat="1">
      <c r="A85" s="149" t="s">
        <v>951</v>
      </c>
      <c r="B85" s="150"/>
      <c r="C85" s="150"/>
      <c r="D85" s="150"/>
      <c r="E85" s="150"/>
      <c r="F85" s="150"/>
      <c r="G85" s="150"/>
      <c r="H85" s="150"/>
      <c r="I85" s="150"/>
      <c r="J85" s="151"/>
      <c r="K85" s="151"/>
      <c r="L85" s="151"/>
      <c r="M85" s="151"/>
      <c r="N85" s="151"/>
      <c r="O85" s="151"/>
      <c r="P85" s="151"/>
      <c r="Q85" s="150"/>
      <c r="R85" s="150"/>
      <c r="S85" s="4"/>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row>
    <row r="86" spans="1:74" s="153" customFormat="1" ht="19.5">
      <c r="A86" s="520"/>
      <c r="B86" s="520"/>
      <c r="C86" s="520"/>
      <c r="D86" s="520"/>
      <c r="E86" s="520"/>
      <c r="F86" s="520"/>
      <c r="G86" s="520"/>
      <c r="H86" s="520"/>
      <c r="I86" s="520"/>
      <c r="J86" s="520"/>
      <c r="K86" s="521" t="s">
        <v>1</v>
      </c>
      <c r="L86" s="521"/>
      <c r="M86" s="521"/>
      <c r="N86" s="521"/>
      <c r="O86" s="520"/>
      <c r="P86" s="520"/>
      <c r="Q86" s="520"/>
      <c r="R86" s="522"/>
      <c r="S86" s="520"/>
    </row>
    <row r="87" spans="1:74" s="154" customFormat="1" ht="39">
      <c r="A87" s="523" t="s">
        <v>2</v>
      </c>
      <c r="B87" s="523" t="s">
        <v>3</v>
      </c>
      <c r="C87" s="523" t="s">
        <v>4</v>
      </c>
      <c r="D87" s="523" t="s">
        <v>5</v>
      </c>
      <c r="E87" s="523" t="s">
        <v>6</v>
      </c>
      <c r="F87" s="523" t="s">
        <v>8</v>
      </c>
      <c r="G87" s="523" t="s">
        <v>7</v>
      </c>
      <c r="H87" s="523" t="s">
        <v>9</v>
      </c>
      <c r="I87" s="523" t="s">
        <v>10</v>
      </c>
      <c r="J87" s="523" t="s">
        <v>11</v>
      </c>
      <c r="K87" s="523" t="s">
        <v>12</v>
      </c>
      <c r="L87" s="523" t="s">
        <v>13</v>
      </c>
      <c r="M87" s="523" t="s">
        <v>14</v>
      </c>
      <c r="N87" s="523" t="s">
        <v>15</v>
      </c>
      <c r="O87" s="523" t="s">
        <v>348</v>
      </c>
      <c r="P87" s="523" t="s">
        <v>17</v>
      </c>
      <c r="Q87" s="523" t="s">
        <v>18</v>
      </c>
      <c r="R87" s="524" t="s">
        <v>19</v>
      </c>
      <c r="S87" s="523" t="s">
        <v>19</v>
      </c>
    </row>
    <row r="88" spans="1:74" s="161" customFormat="1" ht="170">
      <c r="A88" s="155">
        <v>69</v>
      </c>
      <c r="B88" s="10" t="s">
        <v>171</v>
      </c>
      <c r="C88" s="11" t="s">
        <v>308</v>
      </c>
      <c r="D88" s="156" t="s">
        <v>719</v>
      </c>
      <c r="E88" s="157" t="s">
        <v>952</v>
      </c>
      <c r="F88" s="156" t="s">
        <v>953</v>
      </c>
      <c r="G88" s="12" t="s">
        <v>24</v>
      </c>
      <c r="H88" s="16" t="s">
        <v>954</v>
      </c>
      <c r="I88" s="14" t="s">
        <v>78</v>
      </c>
      <c r="J88" s="15" t="s">
        <v>27</v>
      </c>
      <c r="K88" s="155" t="s">
        <v>955</v>
      </c>
      <c r="L88" s="155" t="s">
        <v>956</v>
      </c>
      <c r="M88" s="155" t="s">
        <v>957</v>
      </c>
      <c r="N88" s="155" t="s">
        <v>958</v>
      </c>
      <c r="O88" s="166">
        <v>133</v>
      </c>
      <c r="P88" s="166">
        <v>1828200751</v>
      </c>
      <c r="Q88" s="158" t="s">
        <v>959</v>
      </c>
      <c r="R88" s="159"/>
      <c r="S88" s="16"/>
      <c r="T88" s="70"/>
      <c r="U88" s="160"/>
    </row>
    <row r="89" spans="1:74" s="162" customFormat="1" ht="102">
      <c r="A89" s="155">
        <v>70</v>
      </c>
      <c r="B89" s="10" t="s">
        <v>171</v>
      </c>
      <c r="C89" s="11" t="s">
        <v>308</v>
      </c>
      <c r="D89" s="156" t="s">
        <v>719</v>
      </c>
      <c r="E89" s="157" t="s">
        <v>952</v>
      </c>
      <c r="F89" s="156" t="s">
        <v>960</v>
      </c>
      <c r="G89" s="12" t="s">
        <v>24</v>
      </c>
      <c r="H89" s="16" t="s">
        <v>961</v>
      </c>
      <c r="I89" s="14" t="s">
        <v>26</v>
      </c>
      <c r="J89" s="15" t="s">
        <v>27</v>
      </c>
      <c r="K89" s="155" t="s">
        <v>962</v>
      </c>
      <c r="L89" s="155" t="s">
        <v>962</v>
      </c>
      <c r="M89" s="155" t="s">
        <v>963</v>
      </c>
      <c r="N89" s="155" t="s">
        <v>962</v>
      </c>
      <c r="O89" s="166">
        <v>33</v>
      </c>
      <c r="P89" s="166">
        <v>1828200751</v>
      </c>
      <c r="Q89" s="158" t="s">
        <v>959</v>
      </c>
      <c r="R89" s="530"/>
      <c r="S89" s="155" t="s">
        <v>964</v>
      </c>
      <c r="T89" s="70"/>
      <c r="U89" s="160"/>
    </row>
    <row r="90" spans="1:74" s="162" customFormat="1" ht="68">
      <c r="A90" s="155">
        <v>71</v>
      </c>
      <c r="B90" s="10" t="s">
        <v>171</v>
      </c>
      <c r="C90" s="11" t="s">
        <v>308</v>
      </c>
      <c r="D90" s="156" t="s">
        <v>719</v>
      </c>
      <c r="E90" s="157" t="s">
        <v>952</v>
      </c>
      <c r="F90" s="156" t="s">
        <v>965</v>
      </c>
      <c r="G90" s="12" t="s">
        <v>24</v>
      </c>
      <c r="H90" s="163" t="s">
        <v>966</v>
      </c>
      <c r="I90" s="14" t="s">
        <v>26</v>
      </c>
      <c r="J90" s="15" t="s">
        <v>27</v>
      </c>
      <c r="K90" s="155" t="s">
        <v>967</v>
      </c>
      <c r="L90" s="155" t="s">
        <v>968</v>
      </c>
      <c r="M90" s="155" t="s">
        <v>969</v>
      </c>
      <c r="N90" s="155" t="s">
        <v>970</v>
      </c>
      <c r="O90" s="166">
        <v>25</v>
      </c>
      <c r="P90" s="166">
        <v>1828200751</v>
      </c>
      <c r="Q90" s="158" t="s">
        <v>959</v>
      </c>
      <c r="R90" s="530"/>
      <c r="S90" s="16" t="s">
        <v>539</v>
      </c>
      <c r="T90" s="70"/>
      <c r="U90" s="160"/>
    </row>
    <row r="91" spans="1:74" s="162" customFormat="1" ht="68">
      <c r="A91" s="155">
        <v>72</v>
      </c>
      <c r="B91" s="10" t="s">
        <v>171</v>
      </c>
      <c r="C91" s="11" t="s">
        <v>308</v>
      </c>
      <c r="D91" s="156" t="s">
        <v>719</v>
      </c>
      <c r="E91" s="157" t="s">
        <v>952</v>
      </c>
      <c r="F91" s="164" t="s">
        <v>971</v>
      </c>
      <c r="G91" s="12" t="s">
        <v>31</v>
      </c>
      <c r="H91" s="143" t="s">
        <v>972</v>
      </c>
      <c r="I91" s="14" t="s">
        <v>35</v>
      </c>
      <c r="J91" s="15" t="s">
        <v>13</v>
      </c>
      <c r="K91" s="155"/>
      <c r="L91" s="155"/>
      <c r="M91" s="155"/>
      <c r="N91" s="155"/>
      <c r="O91" s="166"/>
      <c r="P91" s="166"/>
      <c r="Q91" s="158"/>
      <c r="R91" s="530"/>
      <c r="S91" s="16"/>
      <c r="T91" s="70"/>
      <c r="U91" s="160"/>
    </row>
    <row r="92" spans="1:74" s="162" customFormat="1" ht="68">
      <c r="A92" s="155">
        <v>73</v>
      </c>
      <c r="B92" s="10" t="s">
        <v>171</v>
      </c>
      <c r="C92" s="11" t="s">
        <v>308</v>
      </c>
      <c r="D92" s="156" t="s">
        <v>719</v>
      </c>
      <c r="E92" s="157" t="s">
        <v>952</v>
      </c>
      <c r="F92" s="165" t="s">
        <v>973</v>
      </c>
      <c r="G92" s="12" t="s">
        <v>255</v>
      </c>
      <c r="H92" s="163" t="s">
        <v>974</v>
      </c>
      <c r="I92" s="14" t="s">
        <v>78</v>
      </c>
      <c r="J92" s="15" t="s">
        <v>12</v>
      </c>
      <c r="K92" s="155" t="s">
        <v>975</v>
      </c>
      <c r="L92" s="155"/>
      <c r="M92" s="155"/>
      <c r="N92" s="155"/>
      <c r="O92" s="166"/>
      <c r="P92" s="166"/>
      <c r="Q92" s="158"/>
      <c r="R92" s="530"/>
      <c r="S92" s="16"/>
      <c r="T92" s="70"/>
      <c r="U92" s="160"/>
    </row>
    <row r="93" spans="1:74" s="162" customFormat="1" ht="68">
      <c r="A93" s="155">
        <v>74</v>
      </c>
      <c r="B93" s="10" t="s">
        <v>171</v>
      </c>
      <c r="C93" s="11" t="s">
        <v>308</v>
      </c>
      <c r="D93" s="156" t="s">
        <v>719</v>
      </c>
      <c r="E93" s="157" t="s">
        <v>952</v>
      </c>
      <c r="F93" s="156" t="s">
        <v>976</v>
      </c>
      <c r="G93" s="12" t="s">
        <v>24</v>
      </c>
      <c r="H93" s="163" t="s">
        <v>977</v>
      </c>
      <c r="I93" s="14" t="s">
        <v>26</v>
      </c>
      <c r="J93" s="15" t="s">
        <v>27</v>
      </c>
      <c r="K93" s="155"/>
      <c r="L93" s="155"/>
      <c r="M93" s="155"/>
      <c r="N93" s="155"/>
      <c r="O93" s="166">
        <v>30</v>
      </c>
      <c r="P93" s="166">
        <v>1828200751</v>
      </c>
      <c r="Q93" s="158" t="s">
        <v>959</v>
      </c>
      <c r="R93" s="530"/>
      <c r="S93" s="155" t="s">
        <v>161</v>
      </c>
      <c r="T93" s="70"/>
      <c r="U93" s="160"/>
    </row>
    <row r="94" spans="1:74" s="162" customFormat="1" ht="68">
      <c r="A94" s="155">
        <v>75</v>
      </c>
      <c r="B94" s="10" t="s">
        <v>171</v>
      </c>
      <c r="C94" s="11" t="s">
        <v>308</v>
      </c>
      <c r="D94" s="156" t="s">
        <v>719</v>
      </c>
      <c r="E94" s="157" t="s">
        <v>952</v>
      </c>
      <c r="F94" s="156" t="s">
        <v>978</v>
      </c>
      <c r="G94" s="12" t="s">
        <v>24</v>
      </c>
      <c r="H94" s="16"/>
      <c r="I94" s="14" t="s">
        <v>26</v>
      </c>
      <c r="J94" s="15" t="s">
        <v>27</v>
      </c>
      <c r="K94" s="155"/>
      <c r="L94" s="155"/>
      <c r="M94" s="155"/>
      <c r="N94" s="155"/>
      <c r="O94" s="166">
        <v>3</v>
      </c>
      <c r="P94" s="166">
        <v>1828200751</v>
      </c>
      <c r="Q94" s="158" t="s">
        <v>959</v>
      </c>
      <c r="R94" s="530"/>
      <c r="S94" s="16"/>
      <c r="T94" s="70"/>
      <c r="U94" s="160"/>
    </row>
    <row r="95" spans="1:74" s="162" customFormat="1" ht="68">
      <c r="A95" s="155">
        <v>76</v>
      </c>
      <c r="B95" s="10" t="s">
        <v>171</v>
      </c>
      <c r="C95" s="11" t="s">
        <v>308</v>
      </c>
      <c r="D95" s="156" t="s">
        <v>719</v>
      </c>
      <c r="E95" s="157" t="s">
        <v>952</v>
      </c>
      <c r="F95" s="156" t="s">
        <v>979</v>
      </c>
      <c r="G95" s="12" t="s">
        <v>24</v>
      </c>
      <c r="H95" s="16"/>
      <c r="I95" s="14" t="s">
        <v>26</v>
      </c>
      <c r="J95" s="15" t="s">
        <v>27</v>
      </c>
      <c r="K95" s="155"/>
      <c r="L95" s="155"/>
      <c r="M95" s="155"/>
      <c r="N95" s="155"/>
      <c r="O95" s="166"/>
      <c r="P95" s="166"/>
      <c r="Q95" s="158"/>
      <c r="R95" s="530"/>
      <c r="S95" s="16" t="s">
        <v>980</v>
      </c>
      <c r="T95" s="70"/>
      <c r="U95" s="160"/>
    </row>
    <row r="96" spans="1:74" s="162" customFormat="1" ht="68">
      <c r="A96" s="155">
        <v>77</v>
      </c>
      <c r="B96" s="10" t="s">
        <v>171</v>
      </c>
      <c r="C96" s="11" t="s">
        <v>308</v>
      </c>
      <c r="D96" s="531" t="s">
        <v>981</v>
      </c>
      <c r="E96" s="156" t="s">
        <v>982</v>
      </c>
      <c r="F96" s="156" t="s">
        <v>983</v>
      </c>
      <c r="G96" s="12" t="s">
        <v>24</v>
      </c>
      <c r="H96" s="16"/>
      <c r="I96" s="14" t="s">
        <v>26</v>
      </c>
      <c r="J96" s="15" t="s">
        <v>12</v>
      </c>
      <c r="K96" s="155"/>
      <c r="L96" s="155"/>
      <c r="M96" s="155"/>
      <c r="N96" s="155"/>
      <c r="O96" s="166">
        <v>200</v>
      </c>
      <c r="P96" s="166" t="s">
        <v>132</v>
      </c>
      <c r="Q96" s="166" t="s">
        <v>132</v>
      </c>
      <c r="R96" s="530"/>
      <c r="S96" s="16" t="s">
        <v>984</v>
      </c>
      <c r="T96" s="70"/>
      <c r="U96" s="160"/>
    </row>
    <row r="98" spans="1:74" s="6" customFormat="1">
      <c r="A98" s="1" t="s">
        <v>288</v>
      </c>
      <c r="B98" s="2"/>
      <c r="C98" s="2"/>
      <c r="D98" s="2"/>
      <c r="E98" s="2"/>
      <c r="F98" s="2"/>
      <c r="G98" s="2"/>
      <c r="H98" s="2"/>
      <c r="I98" s="2"/>
      <c r="J98" s="3"/>
      <c r="K98" s="3"/>
      <c r="L98" s="3"/>
      <c r="M98" s="3"/>
      <c r="N98" s="3"/>
      <c r="O98" s="3"/>
      <c r="P98" s="3"/>
      <c r="Q98" s="2"/>
      <c r="R98" s="2"/>
      <c r="S98" s="4"/>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row>
    <row r="99" spans="1:74" s="96" customFormat="1" ht="19.5">
      <c r="A99" s="520"/>
      <c r="B99" s="520"/>
      <c r="C99" s="520"/>
      <c r="D99" s="520"/>
      <c r="E99" s="520"/>
      <c r="F99" s="520"/>
      <c r="G99" s="520"/>
      <c r="H99" s="520"/>
      <c r="I99" s="520"/>
      <c r="J99" s="520"/>
      <c r="K99" s="521" t="s">
        <v>1</v>
      </c>
      <c r="L99" s="521"/>
      <c r="M99" s="521"/>
      <c r="N99" s="521"/>
      <c r="O99" s="520"/>
      <c r="P99" s="520"/>
      <c r="Q99" s="520"/>
      <c r="R99" s="522"/>
      <c r="S99" s="520"/>
    </row>
    <row r="100" spans="1:74" s="97" customFormat="1" ht="39">
      <c r="A100" s="523" t="s">
        <v>2</v>
      </c>
      <c r="B100" s="523" t="s">
        <v>3</v>
      </c>
      <c r="C100" s="523" t="s">
        <v>4</v>
      </c>
      <c r="D100" s="523" t="s">
        <v>5</v>
      </c>
      <c r="E100" s="523" t="s">
        <v>6</v>
      </c>
      <c r="F100" s="523" t="s">
        <v>8</v>
      </c>
      <c r="G100" s="523" t="s">
        <v>7</v>
      </c>
      <c r="H100" s="523" t="s">
        <v>9</v>
      </c>
      <c r="I100" s="523" t="s">
        <v>10</v>
      </c>
      <c r="J100" s="523" t="s">
        <v>11</v>
      </c>
      <c r="K100" s="523" t="s">
        <v>12</v>
      </c>
      <c r="L100" s="523" t="s">
        <v>13</v>
      </c>
      <c r="M100" s="523" t="s">
        <v>14</v>
      </c>
      <c r="N100" s="523" t="s">
        <v>15</v>
      </c>
      <c r="O100" s="523" t="s">
        <v>348</v>
      </c>
      <c r="P100" s="523" t="s">
        <v>17</v>
      </c>
      <c r="Q100" s="523" t="s">
        <v>18</v>
      </c>
      <c r="R100" s="524" t="s">
        <v>19</v>
      </c>
      <c r="S100" s="523" t="s">
        <v>19</v>
      </c>
    </row>
    <row r="101" spans="1:74" ht="85">
      <c r="A101" s="170">
        <v>78</v>
      </c>
      <c r="B101" s="10" t="s">
        <v>20</v>
      </c>
      <c r="C101" s="11" t="s">
        <v>29</v>
      </c>
      <c r="D101" s="165" t="s">
        <v>985</v>
      </c>
      <c r="E101" s="165" t="s">
        <v>986</v>
      </c>
      <c r="F101" s="165" t="s">
        <v>987</v>
      </c>
      <c r="G101" s="12" t="s">
        <v>31</v>
      </c>
      <c r="H101" s="168" t="s">
        <v>988</v>
      </c>
      <c r="I101" s="14" t="s">
        <v>78</v>
      </c>
      <c r="J101" s="15" t="s">
        <v>27</v>
      </c>
      <c r="K101" s="170"/>
      <c r="L101" s="170"/>
      <c r="M101" s="170"/>
      <c r="N101" s="170"/>
      <c r="O101" s="16"/>
      <c r="P101" s="16"/>
      <c r="Q101" s="165" t="s">
        <v>989</v>
      </c>
      <c r="R101" s="168"/>
      <c r="S101" s="165" t="s">
        <v>990</v>
      </c>
      <c r="U101" s="106"/>
    </row>
    <row r="102" spans="1:74" ht="85">
      <c r="A102" s="170">
        <v>79</v>
      </c>
      <c r="B102" s="10" t="s">
        <v>20</v>
      </c>
      <c r="C102" s="11" t="s">
        <v>29</v>
      </c>
      <c r="D102" s="165" t="s">
        <v>985</v>
      </c>
      <c r="E102" s="165" t="s">
        <v>986</v>
      </c>
      <c r="F102" s="165" t="s">
        <v>991</v>
      </c>
      <c r="G102" s="12" t="s">
        <v>31</v>
      </c>
      <c r="H102" s="129" t="s">
        <v>992</v>
      </c>
      <c r="I102" s="14" t="s">
        <v>78</v>
      </c>
      <c r="J102" s="15" t="s">
        <v>14</v>
      </c>
      <c r="K102" s="170"/>
      <c r="L102" s="170" t="s">
        <v>993</v>
      </c>
      <c r="M102" s="170" t="s">
        <v>994</v>
      </c>
      <c r="N102" s="170" t="s">
        <v>995</v>
      </c>
      <c r="O102" s="16"/>
      <c r="P102" s="16"/>
      <c r="Q102" s="104" t="s">
        <v>989</v>
      </c>
      <c r="R102" s="129" t="s">
        <v>996</v>
      </c>
      <c r="S102" s="16"/>
      <c r="U102" s="106"/>
    </row>
    <row r="103" spans="1:74" ht="85">
      <c r="A103" s="170">
        <v>80</v>
      </c>
      <c r="B103" s="10" t="s">
        <v>20</v>
      </c>
      <c r="C103" s="11" t="s">
        <v>29</v>
      </c>
      <c r="D103" s="165" t="s">
        <v>985</v>
      </c>
      <c r="E103" s="165" t="s">
        <v>997</v>
      </c>
      <c r="F103" s="165" t="s">
        <v>998</v>
      </c>
      <c r="G103" s="12" t="s">
        <v>31</v>
      </c>
      <c r="H103" s="16"/>
      <c r="I103" s="14" t="s">
        <v>78</v>
      </c>
      <c r="J103" s="15" t="s">
        <v>27</v>
      </c>
      <c r="K103" s="170"/>
      <c r="L103" s="170"/>
      <c r="M103" s="170"/>
      <c r="N103" s="170"/>
      <c r="O103" s="16"/>
      <c r="P103" s="16"/>
      <c r="Q103" s="104" t="s">
        <v>989</v>
      </c>
      <c r="R103" s="16"/>
      <c r="S103" s="16"/>
      <c r="U103" s="106"/>
    </row>
    <row r="104" spans="1:74" ht="85">
      <c r="A104" s="170">
        <v>81</v>
      </c>
      <c r="B104" s="10" t="s">
        <v>20</v>
      </c>
      <c r="C104" s="11" t="s">
        <v>29</v>
      </c>
      <c r="D104" s="165" t="s">
        <v>985</v>
      </c>
      <c r="E104" s="165" t="s">
        <v>997</v>
      </c>
      <c r="F104" s="165" t="s">
        <v>999</v>
      </c>
      <c r="G104" s="12" t="s">
        <v>31</v>
      </c>
      <c r="H104" s="16"/>
      <c r="I104" s="14" t="s">
        <v>26</v>
      </c>
      <c r="J104" s="15" t="s">
        <v>27</v>
      </c>
      <c r="K104" s="170"/>
      <c r="L104" s="170"/>
      <c r="M104" s="170"/>
      <c r="N104" s="170"/>
      <c r="O104" s="16"/>
      <c r="P104" s="16"/>
      <c r="Q104" s="104" t="s">
        <v>989</v>
      </c>
      <c r="R104" s="16"/>
      <c r="S104" s="16"/>
      <c r="U104" s="106"/>
    </row>
    <row r="105" spans="1:74" ht="85">
      <c r="A105" s="170">
        <v>82</v>
      </c>
      <c r="B105" s="10" t="s">
        <v>20</v>
      </c>
      <c r="C105" s="11" t="s">
        <v>29</v>
      </c>
      <c r="D105" s="165" t="s">
        <v>985</v>
      </c>
      <c r="E105" s="165" t="s">
        <v>997</v>
      </c>
      <c r="F105" s="165" t="s">
        <v>1000</v>
      </c>
      <c r="G105" s="12" t="s">
        <v>31</v>
      </c>
      <c r="H105" s="16"/>
      <c r="I105" s="14" t="s">
        <v>26</v>
      </c>
      <c r="J105" s="15" t="s">
        <v>27</v>
      </c>
      <c r="K105" s="170"/>
      <c r="L105" s="170"/>
      <c r="M105" s="170"/>
      <c r="N105" s="170"/>
      <c r="O105" s="16"/>
      <c r="P105" s="16"/>
      <c r="Q105" s="104" t="s">
        <v>989</v>
      </c>
      <c r="R105" s="16"/>
      <c r="S105" s="16"/>
      <c r="U105" s="106"/>
    </row>
    <row r="106" spans="1:74" ht="85">
      <c r="A106" s="170">
        <v>83</v>
      </c>
      <c r="B106" s="10" t="s">
        <v>20</v>
      </c>
      <c r="C106" s="11" t="s">
        <v>29</v>
      </c>
      <c r="D106" s="165" t="s">
        <v>985</v>
      </c>
      <c r="E106" s="165" t="s">
        <v>1001</v>
      </c>
      <c r="F106" s="165" t="s">
        <v>1002</v>
      </c>
      <c r="G106" s="12" t="s">
        <v>31</v>
      </c>
      <c r="H106" s="16"/>
      <c r="I106" s="14" t="s">
        <v>78</v>
      </c>
      <c r="J106" s="15" t="s">
        <v>27</v>
      </c>
      <c r="K106" s="170"/>
      <c r="L106" s="170"/>
      <c r="M106" s="170"/>
      <c r="N106" s="170"/>
      <c r="O106" s="16"/>
      <c r="P106" s="16"/>
      <c r="Q106" s="104" t="s">
        <v>989</v>
      </c>
      <c r="R106" s="16"/>
      <c r="S106" s="16"/>
      <c r="U106" s="106"/>
    </row>
    <row r="107" spans="1:74" ht="85">
      <c r="A107" s="170">
        <v>84</v>
      </c>
      <c r="B107" s="10" t="s">
        <v>20</v>
      </c>
      <c r="C107" s="11" t="s">
        <v>29</v>
      </c>
      <c r="D107" s="165" t="s">
        <v>985</v>
      </c>
      <c r="E107" s="165" t="s">
        <v>188</v>
      </c>
      <c r="F107" s="165" t="s">
        <v>1003</v>
      </c>
      <c r="G107" s="12" t="s">
        <v>31</v>
      </c>
      <c r="H107" s="16"/>
      <c r="I107" s="14" t="s">
        <v>35</v>
      </c>
      <c r="J107" s="15" t="s">
        <v>27</v>
      </c>
      <c r="K107" s="170"/>
      <c r="L107" s="170"/>
      <c r="M107" s="170"/>
      <c r="N107" s="170"/>
      <c r="O107" s="16"/>
      <c r="P107" s="16"/>
      <c r="Q107" s="16"/>
      <c r="R107" s="16"/>
      <c r="S107" s="16"/>
      <c r="U107" s="106"/>
    </row>
    <row r="109" spans="1:74" s="6" customFormat="1">
      <c r="A109" s="1" t="s">
        <v>1004</v>
      </c>
      <c r="B109" s="2"/>
      <c r="C109" s="2"/>
      <c r="D109" s="2"/>
      <c r="E109" s="2"/>
      <c r="F109" s="2"/>
      <c r="G109" s="2"/>
      <c r="H109" s="2"/>
      <c r="I109" s="2"/>
      <c r="J109" s="3"/>
      <c r="K109" s="3"/>
      <c r="L109" s="3"/>
      <c r="M109" s="3"/>
      <c r="N109" s="3"/>
      <c r="O109" s="3"/>
      <c r="P109" s="3"/>
      <c r="Q109" s="2"/>
      <c r="R109" s="2"/>
      <c r="S109" s="4"/>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row>
    <row r="110" spans="1:74" s="96" customFormat="1" ht="19.5">
      <c r="A110" s="520"/>
      <c r="B110" s="520"/>
      <c r="C110" s="520"/>
      <c r="D110" s="520"/>
      <c r="E110" s="520"/>
      <c r="F110" s="520"/>
      <c r="G110" s="520"/>
      <c r="H110" s="520"/>
      <c r="I110" s="520"/>
      <c r="J110" s="520"/>
      <c r="K110" s="521" t="s">
        <v>1</v>
      </c>
      <c r="L110" s="521"/>
      <c r="M110" s="521"/>
      <c r="N110" s="521"/>
      <c r="O110" s="520"/>
      <c r="P110" s="520"/>
      <c r="Q110" s="520"/>
      <c r="R110" s="522"/>
      <c r="S110" s="520"/>
    </row>
    <row r="111" spans="1:74" s="97" customFormat="1" ht="39">
      <c r="A111" s="523" t="s">
        <v>2</v>
      </c>
      <c r="B111" s="523" t="s">
        <v>3</v>
      </c>
      <c r="C111" s="523" t="s">
        <v>4</v>
      </c>
      <c r="D111" s="523" t="s">
        <v>5</v>
      </c>
      <c r="E111" s="523" t="s">
        <v>6</v>
      </c>
      <c r="F111" s="523" t="s">
        <v>8</v>
      </c>
      <c r="G111" s="523" t="s">
        <v>7</v>
      </c>
      <c r="H111" s="523" t="s">
        <v>9</v>
      </c>
      <c r="I111" s="523" t="s">
        <v>10</v>
      </c>
      <c r="J111" s="523" t="s">
        <v>11</v>
      </c>
      <c r="K111" s="523" t="s">
        <v>12</v>
      </c>
      <c r="L111" s="523" t="s">
        <v>13</v>
      </c>
      <c r="M111" s="523" t="s">
        <v>14</v>
      </c>
      <c r="N111" s="523" t="s">
        <v>15</v>
      </c>
      <c r="O111" s="523" t="s">
        <v>348</v>
      </c>
      <c r="P111" s="523" t="s">
        <v>17</v>
      </c>
      <c r="Q111" s="523" t="s">
        <v>18</v>
      </c>
      <c r="R111" s="524" t="s">
        <v>19</v>
      </c>
      <c r="S111" s="523" t="s">
        <v>19</v>
      </c>
    </row>
    <row r="112" spans="1:74" ht="68">
      <c r="A112" s="170">
        <v>85</v>
      </c>
      <c r="B112" s="10" t="s">
        <v>171</v>
      </c>
      <c r="C112" s="11" t="s">
        <v>308</v>
      </c>
      <c r="D112" s="99" t="s">
        <v>1005</v>
      </c>
      <c r="E112" s="99" t="s">
        <v>1006</v>
      </c>
      <c r="F112" s="627" t="s">
        <v>1007</v>
      </c>
      <c r="G112" s="12" t="s">
        <v>31</v>
      </c>
      <c r="H112" s="99" t="s">
        <v>1008</v>
      </c>
      <c r="I112" s="14" t="s">
        <v>35</v>
      </c>
      <c r="J112" s="15" t="s">
        <v>27</v>
      </c>
      <c r="K112" s="98" t="s">
        <v>1009</v>
      </c>
      <c r="L112" s="98" t="s">
        <v>1009</v>
      </c>
      <c r="M112" s="98"/>
      <c r="N112" s="98" t="s">
        <v>1010</v>
      </c>
      <c r="O112" s="98">
        <v>12.1</v>
      </c>
      <c r="P112" s="98">
        <v>1829300750</v>
      </c>
      <c r="Q112" s="102" t="s">
        <v>1011</v>
      </c>
      <c r="R112" s="129"/>
      <c r="S112" s="16"/>
      <c r="T112" s="70"/>
      <c r="U112" s="106"/>
    </row>
    <row r="113" spans="1:21" ht="22">
      <c r="A113" s="170"/>
      <c r="B113" s="10"/>
      <c r="C113" s="11"/>
      <c r="D113" s="99"/>
      <c r="E113" s="99"/>
      <c r="F113" s="628"/>
      <c r="G113" s="12"/>
      <c r="H113" s="99"/>
      <c r="I113" s="14"/>
      <c r="J113" s="15"/>
      <c r="K113" s="98"/>
      <c r="L113" s="98"/>
      <c r="M113" s="98"/>
      <c r="N113" s="98"/>
      <c r="O113" s="98">
        <v>2</v>
      </c>
      <c r="P113" s="98">
        <v>1829300753</v>
      </c>
      <c r="Q113" s="102" t="s">
        <v>1012</v>
      </c>
      <c r="R113" s="129"/>
      <c r="S113" s="16"/>
      <c r="T113" s="70"/>
      <c r="U113" s="106"/>
    </row>
    <row r="114" spans="1:21" ht="22">
      <c r="A114" s="170"/>
      <c r="B114" s="10"/>
      <c r="C114" s="11"/>
      <c r="D114" s="99"/>
      <c r="E114" s="99"/>
      <c r="F114" s="629"/>
      <c r="G114" s="12"/>
      <c r="H114" s="99"/>
      <c r="I114" s="14"/>
      <c r="J114" s="15"/>
      <c r="K114" s="98"/>
      <c r="L114" s="98"/>
      <c r="M114" s="98"/>
      <c r="N114" s="98"/>
      <c r="O114" s="98">
        <v>3</v>
      </c>
      <c r="P114" s="98">
        <v>1829300930</v>
      </c>
      <c r="Q114" s="102" t="s">
        <v>1013</v>
      </c>
      <c r="R114" s="129"/>
      <c r="S114" s="16"/>
      <c r="T114" s="70"/>
      <c r="U114" s="106"/>
    </row>
    <row r="115" spans="1:21" ht="68">
      <c r="A115" s="170">
        <v>86</v>
      </c>
      <c r="B115" s="10" t="s">
        <v>171</v>
      </c>
      <c r="C115" s="11" t="s">
        <v>308</v>
      </c>
      <c r="D115" s="99" t="s">
        <v>1005</v>
      </c>
      <c r="E115" s="99" t="s">
        <v>1006</v>
      </c>
      <c r="F115" s="627" t="s">
        <v>1014</v>
      </c>
      <c r="G115" s="12" t="s">
        <v>31</v>
      </c>
      <c r="H115" s="99" t="s">
        <v>1015</v>
      </c>
      <c r="I115" s="14" t="s">
        <v>35</v>
      </c>
      <c r="J115" s="15" t="s">
        <v>13</v>
      </c>
      <c r="K115" s="98" t="s">
        <v>1016</v>
      </c>
      <c r="L115" s="98" t="s">
        <v>1016</v>
      </c>
      <c r="M115" s="98"/>
      <c r="N115" s="98"/>
      <c r="O115" s="98">
        <v>12</v>
      </c>
      <c r="P115" s="98">
        <v>1829300710</v>
      </c>
      <c r="Q115" s="102" t="s">
        <v>1017</v>
      </c>
      <c r="R115" s="129"/>
      <c r="S115" s="16"/>
      <c r="T115" s="70"/>
      <c r="U115" s="106"/>
    </row>
    <row r="116" spans="1:21" ht="22">
      <c r="A116" s="170"/>
      <c r="B116" s="10"/>
      <c r="C116" s="11"/>
      <c r="D116" s="99"/>
      <c r="E116" s="99"/>
      <c r="F116" s="628"/>
      <c r="G116" s="12"/>
      <c r="H116" s="99"/>
      <c r="I116" s="14"/>
      <c r="J116" s="15"/>
      <c r="K116" s="98"/>
      <c r="L116" s="98"/>
      <c r="M116" s="98"/>
      <c r="N116" s="98"/>
      <c r="O116" s="98">
        <v>2</v>
      </c>
      <c r="P116" s="98">
        <v>1829300753</v>
      </c>
      <c r="Q116" s="102" t="s">
        <v>1012</v>
      </c>
      <c r="R116" s="129"/>
      <c r="S116" s="16"/>
      <c r="T116" s="70"/>
      <c r="U116" s="106"/>
    </row>
    <row r="117" spans="1:21" ht="22">
      <c r="A117" s="170"/>
      <c r="B117" s="10"/>
      <c r="C117" s="11"/>
      <c r="D117" s="99"/>
      <c r="E117" s="99"/>
      <c r="F117" s="628"/>
      <c r="G117" s="12"/>
      <c r="H117" s="99"/>
      <c r="I117" s="14"/>
      <c r="J117" s="15"/>
      <c r="K117" s="98"/>
      <c r="L117" s="98"/>
      <c r="M117" s="98"/>
      <c r="N117" s="98"/>
      <c r="O117" s="98">
        <v>1</v>
      </c>
      <c r="P117" s="98">
        <v>1829300930</v>
      </c>
      <c r="Q117" s="102" t="s">
        <v>1013</v>
      </c>
      <c r="R117" s="129"/>
      <c r="S117" s="16"/>
      <c r="T117" s="70"/>
      <c r="U117" s="106"/>
    </row>
    <row r="118" spans="1:21" ht="22">
      <c r="A118" s="170"/>
      <c r="B118" s="10"/>
      <c r="C118" s="11"/>
      <c r="D118" s="99"/>
      <c r="E118" s="99"/>
      <c r="F118" s="628"/>
      <c r="G118" s="12"/>
      <c r="H118" s="99"/>
      <c r="I118" s="14"/>
      <c r="J118" s="15"/>
      <c r="K118" s="98"/>
      <c r="L118" s="98"/>
      <c r="M118" s="98"/>
      <c r="N118" s="98"/>
      <c r="O118" s="98">
        <v>2</v>
      </c>
      <c r="P118" s="98">
        <v>1829300752</v>
      </c>
      <c r="Q118" s="102" t="s">
        <v>1018</v>
      </c>
      <c r="R118" s="129"/>
      <c r="S118" s="16"/>
      <c r="T118" s="70"/>
      <c r="U118" s="106"/>
    </row>
    <row r="119" spans="1:21" ht="34">
      <c r="A119" s="170"/>
      <c r="B119" s="10"/>
      <c r="C119" s="11"/>
      <c r="D119" s="99"/>
      <c r="E119" s="99"/>
      <c r="F119" s="629"/>
      <c r="G119" s="12"/>
      <c r="H119" s="99"/>
      <c r="I119" s="14"/>
      <c r="J119" s="15"/>
      <c r="K119" s="98"/>
      <c r="L119" s="98"/>
      <c r="M119" s="98"/>
      <c r="N119" s="98"/>
      <c r="O119" s="98">
        <v>10</v>
      </c>
      <c r="P119" s="98">
        <v>1829300751</v>
      </c>
      <c r="Q119" s="102" t="s">
        <v>1019</v>
      </c>
      <c r="R119" s="129"/>
      <c r="S119" s="16"/>
      <c r="T119" s="70"/>
      <c r="U119" s="106"/>
    </row>
    <row r="120" spans="1:21" ht="68">
      <c r="A120" s="170">
        <v>87</v>
      </c>
      <c r="B120" s="10" t="s">
        <v>171</v>
      </c>
      <c r="C120" s="11" t="s">
        <v>308</v>
      </c>
      <c r="D120" s="99" t="s">
        <v>1005</v>
      </c>
      <c r="E120" s="99" t="s">
        <v>1006</v>
      </c>
      <c r="F120" s="627" t="s">
        <v>1020</v>
      </c>
      <c r="G120" s="12" t="s">
        <v>31</v>
      </c>
      <c r="H120" s="99" t="s">
        <v>1021</v>
      </c>
      <c r="I120" s="14" t="s">
        <v>35</v>
      </c>
      <c r="J120" s="15" t="s">
        <v>14</v>
      </c>
      <c r="K120" s="98" t="s">
        <v>1016</v>
      </c>
      <c r="L120" s="98"/>
      <c r="M120" s="98" t="s">
        <v>1016</v>
      </c>
      <c r="N120" s="98"/>
      <c r="O120" s="98">
        <v>3</v>
      </c>
      <c r="P120" s="98">
        <v>1829300710</v>
      </c>
      <c r="Q120" s="102" t="s">
        <v>1017</v>
      </c>
      <c r="R120" s="129"/>
      <c r="S120" s="16"/>
      <c r="T120" s="70"/>
      <c r="U120" s="106"/>
    </row>
    <row r="121" spans="1:21" ht="34">
      <c r="A121" s="170"/>
      <c r="B121" s="10"/>
      <c r="C121" s="11"/>
      <c r="D121" s="99"/>
      <c r="E121" s="99"/>
      <c r="F121" s="628"/>
      <c r="G121" s="12"/>
      <c r="H121" s="99"/>
      <c r="I121" s="14"/>
      <c r="J121" s="15"/>
      <c r="K121" s="98"/>
      <c r="L121" s="98"/>
      <c r="M121" s="98"/>
      <c r="N121" s="98"/>
      <c r="O121" s="98">
        <v>3</v>
      </c>
      <c r="P121" s="98">
        <v>1829300751</v>
      </c>
      <c r="Q121" s="102" t="s">
        <v>1019</v>
      </c>
      <c r="R121" s="129"/>
      <c r="S121" s="16"/>
      <c r="T121" s="70"/>
      <c r="U121" s="106"/>
    </row>
    <row r="122" spans="1:21" ht="22">
      <c r="A122" s="170"/>
      <c r="B122" s="10"/>
      <c r="C122" s="11"/>
      <c r="D122" s="99"/>
      <c r="E122" s="99"/>
      <c r="F122" s="628"/>
      <c r="G122" s="12"/>
      <c r="H122" s="99"/>
      <c r="I122" s="14"/>
      <c r="J122" s="15"/>
      <c r="K122" s="98"/>
      <c r="L122" s="98"/>
      <c r="M122" s="98"/>
      <c r="N122" s="98"/>
      <c r="O122" s="98">
        <v>2</v>
      </c>
      <c r="P122" s="98">
        <v>1829300753</v>
      </c>
      <c r="Q122" s="102" t="s">
        <v>1012</v>
      </c>
      <c r="R122" s="129"/>
      <c r="S122" s="16"/>
      <c r="T122" s="70"/>
      <c r="U122" s="106"/>
    </row>
    <row r="123" spans="1:21" ht="22">
      <c r="A123" s="170"/>
      <c r="B123" s="10"/>
      <c r="C123" s="11"/>
      <c r="D123" s="99"/>
      <c r="E123" s="99"/>
      <c r="F123" s="629"/>
      <c r="G123" s="12"/>
      <c r="H123" s="99"/>
      <c r="I123" s="14"/>
      <c r="J123" s="15"/>
      <c r="K123" s="98"/>
      <c r="L123" s="98"/>
      <c r="M123" s="98"/>
      <c r="N123" s="98"/>
      <c r="O123" s="98">
        <v>0.5</v>
      </c>
      <c r="P123" s="98">
        <v>1829300930</v>
      </c>
      <c r="Q123" s="102" t="s">
        <v>1013</v>
      </c>
      <c r="R123" s="129"/>
      <c r="S123" s="16"/>
      <c r="T123" s="70"/>
      <c r="U123" s="106"/>
    </row>
    <row r="124" spans="1:21" ht="68">
      <c r="A124" s="170">
        <v>88</v>
      </c>
      <c r="B124" s="10" t="s">
        <v>171</v>
      </c>
      <c r="C124" s="11" t="s">
        <v>308</v>
      </c>
      <c r="D124" s="99" t="s">
        <v>1005</v>
      </c>
      <c r="E124" s="99" t="s">
        <v>1006</v>
      </c>
      <c r="F124" s="98" t="s">
        <v>1022</v>
      </c>
      <c r="G124" s="167" t="s">
        <v>249</v>
      </c>
      <c r="H124" s="99" t="s">
        <v>1023</v>
      </c>
      <c r="I124" s="14" t="s">
        <v>35</v>
      </c>
      <c r="J124" s="15" t="s">
        <v>13</v>
      </c>
      <c r="K124" s="98"/>
      <c r="L124" s="98"/>
      <c r="M124" s="98"/>
      <c r="N124" s="98"/>
      <c r="O124" s="98">
        <v>3</v>
      </c>
      <c r="P124" s="98">
        <v>1829300710</v>
      </c>
      <c r="Q124" s="102" t="s">
        <v>1017</v>
      </c>
      <c r="R124" s="129"/>
      <c r="S124" s="16"/>
      <c r="T124" s="70"/>
      <c r="U124" s="106"/>
    </row>
    <row r="125" spans="1:21" ht="102">
      <c r="A125" s="170">
        <v>89</v>
      </c>
      <c r="B125" s="10" t="s">
        <v>171</v>
      </c>
      <c r="C125" s="11" t="s">
        <v>308</v>
      </c>
      <c r="D125" s="99" t="s">
        <v>1005</v>
      </c>
      <c r="E125" s="99" t="s">
        <v>1006</v>
      </c>
      <c r="F125" s="627" t="s">
        <v>1024</v>
      </c>
      <c r="G125" s="12" t="s">
        <v>79</v>
      </c>
      <c r="H125" s="16" t="s">
        <v>1025</v>
      </c>
      <c r="I125" s="14" t="s">
        <v>35</v>
      </c>
      <c r="J125" s="15" t="s">
        <v>13</v>
      </c>
      <c r="K125" s="113" t="s">
        <v>365</v>
      </c>
      <c r="L125" s="113" t="s">
        <v>365</v>
      </c>
      <c r="M125" s="98"/>
      <c r="N125" s="98"/>
      <c r="O125" s="98">
        <v>14</v>
      </c>
      <c r="P125" s="98">
        <v>1829300751</v>
      </c>
      <c r="Q125" s="102" t="s">
        <v>1019</v>
      </c>
      <c r="R125" s="129"/>
      <c r="S125" s="16" t="s">
        <v>1026</v>
      </c>
      <c r="T125" s="70"/>
      <c r="U125" s="106"/>
    </row>
    <row r="126" spans="1:21" ht="22">
      <c r="A126" s="170"/>
      <c r="B126" s="10"/>
      <c r="C126" s="11"/>
      <c r="D126" s="99"/>
      <c r="E126" s="99"/>
      <c r="F126" s="629"/>
      <c r="G126" s="12"/>
      <c r="H126" s="16"/>
      <c r="I126" s="14"/>
      <c r="J126" s="15"/>
      <c r="K126" s="98"/>
      <c r="L126" s="98"/>
      <c r="M126" s="98"/>
      <c r="N126" s="98"/>
      <c r="O126" s="98">
        <v>6</v>
      </c>
      <c r="P126" s="98">
        <v>1829300710</v>
      </c>
      <c r="Q126" s="102" t="s">
        <v>1017</v>
      </c>
      <c r="R126" s="129"/>
      <c r="S126" s="16"/>
      <c r="T126" s="70"/>
      <c r="U126" s="106"/>
    </row>
    <row r="127" spans="1:21" ht="68">
      <c r="A127" s="170">
        <v>90</v>
      </c>
      <c r="B127" s="10" t="s">
        <v>171</v>
      </c>
      <c r="C127" s="11" t="s">
        <v>308</v>
      </c>
      <c r="D127" s="99" t="s">
        <v>1005</v>
      </c>
      <c r="E127" s="99" t="s">
        <v>1006</v>
      </c>
      <c r="F127" s="627" t="s">
        <v>1027</v>
      </c>
      <c r="G127" s="12" t="s">
        <v>31</v>
      </c>
      <c r="H127" s="16" t="s">
        <v>1028</v>
      </c>
      <c r="I127" s="14" t="s">
        <v>35</v>
      </c>
      <c r="J127" s="15" t="s">
        <v>15</v>
      </c>
      <c r="K127" s="98"/>
      <c r="L127" s="98"/>
      <c r="M127" s="98"/>
      <c r="N127" s="98"/>
      <c r="O127" s="98">
        <v>1</v>
      </c>
      <c r="P127" s="98">
        <v>1829300751</v>
      </c>
      <c r="Q127" s="102" t="s">
        <v>1019</v>
      </c>
      <c r="R127" s="129"/>
      <c r="S127" s="16" t="s">
        <v>1029</v>
      </c>
      <c r="T127" s="70"/>
      <c r="U127" s="106"/>
    </row>
    <row r="128" spans="1:21" ht="22">
      <c r="A128" s="170"/>
      <c r="B128" s="10"/>
      <c r="C128" s="11"/>
      <c r="D128" s="99"/>
      <c r="E128" s="99"/>
      <c r="F128" s="629"/>
      <c r="G128" s="12"/>
      <c r="H128" s="16"/>
      <c r="I128" s="14"/>
      <c r="J128" s="15"/>
      <c r="K128" s="98"/>
      <c r="L128" s="98"/>
      <c r="M128" s="98"/>
      <c r="N128" s="98"/>
      <c r="O128" s="98">
        <v>1</v>
      </c>
      <c r="P128" s="98">
        <v>1829300752</v>
      </c>
      <c r="Q128" s="102" t="s">
        <v>1018</v>
      </c>
      <c r="R128" s="129"/>
      <c r="S128" s="16"/>
      <c r="T128" s="70"/>
      <c r="U128" s="106"/>
    </row>
    <row r="129" spans="1:21" ht="68">
      <c r="A129" s="170">
        <v>91</v>
      </c>
      <c r="B129" s="10" t="s">
        <v>171</v>
      </c>
      <c r="C129" s="11"/>
      <c r="D129" s="99" t="s">
        <v>1005</v>
      </c>
      <c r="E129" s="102" t="s">
        <v>1006</v>
      </c>
      <c r="F129" s="627" t="s">
        <v>1030</v>
      </c>
      <c r="G129" s="12" t="s">
        <v>31</v>
      </c>
      <c r="H129" s="102" t="s">
        <v>1031</v>
      </c>
      <c r="I129" s="14" t="s">
        <v>35</v>
      </c>
      <c r="J129" s="15" t="s">
        <v>27</v>
      </c>
      <c r="K129" s="98"/>
      <c r="L129" s="98"/>
      <c r="M129" s="98" t="s">
        <v>1032</v>
      </c>
      <c r="N129" s="98"/>
      <c r="O129" s="98">
        <v>8</v>
      </c>
      <c r="P129" s="98">
        <v>1829300710</v>
      </c>
      <c r="Q129" s="102" t="s">
        <v>1017</v>
      </c>
      <c r="R129" s="129"/>
      <c r="S129" s="16" t="s">
        <v>1033</v>
      </c>
      <c r="T129" s="70"/>
      <c r="U129" s="106"/>
    </row>
    <row r="130" spans="1:21" ht="22">
      <c r="A130" s="170"/>
      <c r="B130" s="10"/>
      <c r="C130" s="11"/>
      <c r="D130" s="99"/>
      <c r="E130" s="102"/>
      <c r="F130" s="629"/>
      <c r="G130" s="12"/>
      <c r="H130" s="102"/>
      <c r="I130" s="14"/>
      <c r="J130" s="15"/>
      <c r="K130" s="98"/>
      <c r="L130" s="98"/>
      <c r="M130" s="98"/>
      <c r="N130" s="98"/>
      <c r="O130" s="98">
        <v>3</v>
      </c>
      <c r="P130" s="98">
        <v>1829300710</v>
      </c>
      <c r="Q130" s="102" t="s">
        <v>1017</v>
      </c>
      <c r="R130" s="129"/>
      <c r="S130" s="16"/>
      <c r="T130" s="70"/>
      <c r="U130" s="106"/>
    </row>
    <row r="131" spans="1:21" ht="68">
      <c r="A131" s="170">
        <v>92</v>
      </c>
      <c r="B131" s="10" t="s">
        <v>171</v>
      </c>
      <c r="C131" s="11" t="s">
        <v>308</v>
      </c>
      <c r="D131" s="99" t="s">
        <v>1005</v>
      </c>
      <c r="E131" s="102" t="s">
        <v>1034</v>
      </c>
      <c r="F131" s="627" t="s">
        <v>1035</v>
      </c>
      <c r="G131" s="12" t="s">
        <v>31</v>
      </c>
      <c r="H131" s="16" t="s">
        <v>1036</v>
      </c>
      <c r="I131" s="14" t="s">
        <v>35</v>
      </c>
      <c r="J131" s="15" t="s">
        <v>13</v>
      </c>
      <c r="K131" s="98" t="s">
        <v>1037</v>
      </c>
      <c r="L131" s="98" t="s">
        <v>1038</v>
      </c>
      <c r="M131" s="98"/>
      <c r="N131" s="98"/>
      <c r="O131" s="98">
        <v>6</v>
      </c>
      <c r="P131" s="98">
        <v>1829300710</v>
      </c>
      <c r="Q131" s="102" t="s">
        <v>1017</v>
      </c>
      <c r="R131" s="129"/>
      <c r="S131" s="102"/>
      <c r="T131" s="70"/>
      <c r="U131" s="106"/>
    </row>
    <row r="132" spans="1:21" ht="51">
      <c r="A132" s="170"/>
      <c r="B132" s="10"/>
      <c r="C132" s="11"/>
      <c r="D132" s="99"/>
      <c r="E132" s="102"/>
      <c r="F132" s="628"/>
      <c r="G132" s="12"/>
      <c r="H132" s="16"/>
      <c r="I132" s="14"/>
      <c r="J132" s="15"/>
      <c r="K132" s="98"/>
      <c r="L132" s="98"/>
      <c r="M132" s="98"/>
      <c r="N132" s="98"/>
      <c r="O132" s="98">
        <v>12</v>
      </c>
      <c r="P132" s="98">
        <v>1829300750</v>
      </c>
      <c r="Q132" s="102" t="s">
        <v>1011</v>
      </c>
      <c r="R132" s="129"/>
      <c r="S132" s="16"/>
      <c r="T132" s="70"/>
      <c r="U132" s="106"/>
    </row>
    <row r="133" spans="1:21" ht="34">
      <c r="A133" s="170"/>
      <c r="B133" s="10"/>
      <c r="C133" s="11"/>
      <c r="D133" s="99"/>
      <c r="E133" s="102"/>
      <c r="F133" s="628"/>
      <c r="G133" s="12"/>
      <c r="H133" s="16"/>
      <c r="I133" s="14"/>
      <c r="J133" s="15"/>
      <c r="K133" s="98"/>
      <c r="L133" s="98"/>
      <c r="M133" s="98"/>
      <c r="N133" s="98"/>
      <c r="O133" s="98">
        <v>4</v>
      </c>
      <c r="P133" s="98">
        <v>1829300751</v>
      </c>
      <c r="Q133" s="102" t="s">
        <v>1019</v>
      </c>
      <c r="R133" s="129"/>
      <c r="S133" s="16"/>
      <c r="T133" s="70"/>
      <c r="U133" s="106"/>
    </row>
    <row r="134" spans="1:21" ht="22">
      <c r="A134" s="170"/>
      <c r="B134" s="10"/>
      <c r="C134" s="11"/>
      <c r="D134" s="99"/>
      <c r="E134" s="102"/>
      <c r="F134" s="628"/>
      <c r="G134" s="12"/>
      <c r="H134" s="16"/>
      <c r="I134" s="14"/>
      <c r="J134" s="15"/>
      <c r="K134" s="98"/>
      <c r="L134" s="98"/>
      <c r="M134" s="98"/>
      <c r="N134" s="98"/>
      <c r="O134" s="98">
        <v>1</v>
      </c>
      <c r="P134" s="98">
        <v>1829300753</v>
      </c>
      <c r="Q134" s="102" t="s">
        <v>1012</v>
      </c>
      <c r="R134" s="129"/>
      <c r="S134" s="16"/>
      <c r="T134" s="70"/>
      <c r="U134" s="106"/>
    </row>
    <row r="135" spans="1:21" ht="22">
      <c r="A135" s="170"/>
      <c r="B135" s="10"/>
      <c r="C135" s="11"/>
      <c r="D135" s="99"/>
      <c r="E135" s="102"/>
      <c r="F135" s="628"/>
      <c r="G135" s="12"/>
      <c r="H135" s="16"/>
      <c r="I135" s="14"/>
      <c r="J135" s="15"/>
      <c r="K135" s="98"/>
      <c r="L135" s="98"/>
      <c r="M135" s="98"/>
      <c r="N135" s="98"/>
      <c r="O135" s="98">
        <v>1</v>
      </c>
      <c r="P135" s="98">
        <v>1829300930</v>
      </c>
      <c r="Q135" s="102" t="s">
        <v>1013</v>
      </c>
      <c r="R135" s="129"/>
      <c r="S135" s="16"/>
      <c r="T135" s="70"/>
      <c r="U135" s="106"/>
    </row>
    <row r="136" spans="1:21" ht="22">
      <c r="A136" s="170"/>
      <c r="B136" s="10"/>
      <c r="C136" s="11"/>
      <c r="D136" s="99"/>
      <c r="E136" s="102"/>
      <c r="F136" s="629"/>
      <c r="G136" s="12"/>
      <c r="H136" s="16"/>
      <c r="I136" s="14"/>
      <c r="J136" s="15"/>
      <c r="K136" s="98"/>
      <c r="L136" s="98"/>
      <c r="M136" s="98"/>
      <c r="N136" s="98"/>
      <c r="O136" s="98">
        <v>0.5</v>
      </c>
      <c r="P136" s="98">
        <v>1829300550</v>
      </c>
      <c r="Q136" s="102" t="s">
        <v>75</v>
      </c>
      <c r="R136" s="129"/>
      <c r="S136" s="16"/>
      <c r="T136" s="70"/>
      <c r="U136" s="106"/>
    </row>
    <row r="137" spans="1:21" ht="68">
      <c r="A137" s="170">
        <v>93</v>
      </c>
      <c r="B137" s="10" t="s">
        <v>171</v>
      </c>
      <c r="C137" s="11" t="s">
        <v>308</v>
      </c>
      <c r="D137" s="99" t="s">
        <v>1005</v>
      </c>
      <c r="E137" s="102" t="s">
        <v>1039</v>
      </c>
      <c r="F137" s="627" t="s">
        <v>1040</v>
      </c>
      <c r="G137" s="12" t="s">
        <v>31</v>
      </c>
      <c r="H137" s="16" t="s">
        <v>1041</v>
      </c>
      <c r="I137" s="14" t="s">
        <v>35</v>
      </c>
      <c r="J137" s="15" t="s">
        <v>13</v>
      </c>
      <c r="K137" s="98" t="s">
        <v>1038</v>
      </c>
      <c r="L137" s="98" t="s">
        <v>1038</v>
      </c>
      <c r="M137" s="98"/>
      <c r="N137" s="98"/>
      <c r="O137" s="98">
        <v>4</v>
      </c>
      <c r="P137" s="98">
        <v>1829300710</v>
      </c>
      <c r="Q137" s="102" t="s">
        <v>1017</v>
      </c>
      <c r="R137" s="129"/>
      <c r="S137" s="16"/>
      <c r="T137" s="70"/>
      <c r="U137" s="106"/>
    </row>
    <row r="138" spans="1:21" ht="51">
      <c r="A138" s="170"/>
      <c r="B138" s="10"/>
      <c r="C138" s="11"/>
      <c r="D138" s="99"/>
      <c r="E138" s="102"/>
      <c r="F138" s="628"/>
      <c r="G138" s="12"/>
      <c r="H138" s="16"/>
      <c r="I138" s="14"/>
      <c r="J138" s="15"/>
      <c r="K138" s="98"/>
      <c r="L138" s="98"/>
      <c r="M138" s="98"/>
      <c r="N138" s="98"/>
      <c r="O138" s="98">
        <v>5</v>
      </c>
      <c r="P138" s="98">
        <v>1829300750</v>
      </c>
      <c r="Q138" s="102" t="s">
        <v>1011</v>
      </c>
      <c r="R138" s="129"/>
      <c r="S138" s="16"/>
      <c r="T138" s="70"/>
      <c r="U138" s="106"/>
    </row>
    <row r="139" spans="1:21" ht="22">
      <c r="A139" s="170"/>
      <c r="B139" s="10"/>
      <c r="C139" s="11"/>
      <c r="D139" s="99"/>
      <c r="E139" s="102"/>
      <c r="F139" s="628"/>
      <c r="G139" s="12"/>
      <c r="H139" s="16"/>
      <c r="I139" s="14"/>
      <c r="J139" s="15"/>
      <c r="K139" s="98"/>
      <c r="L139" s="98"/>
      <c r="M139" s="98"/>
      <c r="N139" s="98"/>
      <c r="O139" s="98">
        <v>1</v>
      </c>
      <c r="P139" s="98">
        <v>1829300753</v>
      </c>
      <c r="Q139" s="102" t="s">
        <v>1012</v>
      </c>
      <c r="R139" s="129"/>
      <c r="S139" s="16"/>
      <c r="T139" s="70"/>
      <c r="U139" s="106"/>
    </row>
    <row r="140" spans="1:21" ht="22">
      <c r="A140" s="170"/>
      <c r="B140" s="10"/>
      <c r="C140" s="11"/>
      <c r="D140" s="99"/>
      <c r="E140" s="102"/>
      <c r="F140" s="629"/>
      <c r="G140" s="12"/>
      <c r="H140" s="16"/>
      <c r="I140" s="14"/>
      <c r="J140" s="15"/>
      <c r="K140" s="98"/>
      <c r="L140" s="98"/>
      <c r="M140" s="98"/>
      <c r="N140" s="98"/>
      <c r="O140" s="98">
        <v>1</v>
      </c>
      <c r="P140" s="98">
        <v>1829300930</v>
      </c>
      <c r="Q140" s="102" t="s">
        <v>1013</v>
      </c>
      <c r="R140" s="129"/>
      <c r="S140" s="16"/>
      <c r="T140" s="70"/>
      <c r="U140" s="106"/>
    </row>
    <row r="141" spans="1:21" ht="68">
      <c r="A141" s="170">
        <v>94</v>
      </c>
      <c r="B141" s="10" t="s">
        <v>171</v>
      </c>
      <c r="C141" s="11" t="s">
        <v>308</v>
      </c>
      <c r="D141" s="99" t="s">
        <v>1005</v>
      </c>
      <c r="E141" s="99" t="s">
        <v>1039</v>
      </c>
      <c r="F141" s="627" t="s">
        <v>1042</v>
      </c>
      <c r="G141" s="12" t="s">
        <v>31</v>
      </c>
      <c r="H141" s="16" t="s">
        <v>1043</v>
      </c>
      <c r="I141" s="14" t="s">
        <v>35</v>
      </c>
      <c r="J141" s="15" t="s">
        <v>14</v>
      </c>
      <c r="K141" s="98"/>
      <c r="L141" s="113"/>
      <c r="M141" s="113"/>
      <c r="N141" s="98"/>
      <c r="O141" s="98">
        <v>2.5</v>
      </c>
      <c r="P141" s="98">
        <v>1829300753</v>
      </c>
      <c r="Q141" s="102" t="s">
        <v>1012</v>
      </c>
      <c r="R141" s="129"/>
      <c r="S141" s="16"/>
      <c r="T141" s="70"/>
      <c r="U141" s="106"/>
    </row>
    <row r="142" spans="1:21" ht="22">
      <c r="A142" s="170"/>
      <c r="B142" s="10"/>
      <c r="C142" s="11"/>
      <c r="D142" s="99"/>
      <c r="E142" s="99"/>
      <c r="F142" s="629"/>
      <c r="G142" s="12"/>
      <c r="H142" s="16"/>
      <c r="I142" s="14"/>
      <c r="J142" s="15"/>
      <c r="K142" s="98"/>
      <c r="L142" s="98"/>
      <c r="M142" s="98"/>
      <c r="N142" s="98"/>
      <c r="O142" s="98">
        <v>1</v>
      </c>
      <c r="P142" s="98">
        <v>1829300752</v>
      </c>
      <c r="Q142" s="102" t="s">
        <v>1018</v>
      </c>
      <c r="R142" s="129"/>
      <c r="S142" s="16"/>
      <c r="T142" s="70"/>
      <c r="U142" s="106"/>
    </row>
    <row r="143" spans="1:21" ht="68">
      <c r="A143" s="170">
        <v>95</v>
      </c>
      <c r="B143" s="10" t="s">
        <v>171</v>
      </c>
      <c r="C143" s="11" t="s">
        <v>308</v>
      </c>
      <c r="D143" s="99" t="s">
        <v>1005</v>
      </c>
      <c r="E143" s="99" t="s">
        <v>1039</v>
      </c>
      <c r="F143" s="627" t="s">
        <v>1044</v>
      </c>
      <c r="G143" s="12" t="s">
        <v>31</v>
      </c>
      <c r="H143" s="99" t="s">
        <v>1045</v>
      </c>
      <c r="I143" s="14" t="s">
        <v>35</v>
      </c>
      <c r="J143" s="15" t="s">
        <v>14</v>
      </c>
      <c r="K143" s="98"/>
      <c r="L143" s="98" t="s">
        <v>1046</v>
      </c>
      <c r="M143" s="98" t="s">
        <v>1047</v>
      </c>
      <c r="N143" s="98"/>
      <c r="O143" s="98">
        <v>10</v>
      </c>
      <c r="P143" s="98">
        <v>1829300751</v>
      </c>
      <c r="Q143" s="102" t="s">
        <v>1019</v>
      </c>
      <c r="R143" s="129"/>
      <c r="S143" s="99"/>
      <c r="T143" s="70"/>
      <c r="U143" s="106"/>
    </row>
    <row r="144" spans="1:21" ht="34">
      <c r="A144" s="170"/>
      <c r="B144" s="10"/>
      <c r="C144" s="11"/>
      <c r="D144" s="99" t="s">
        <v>1005</v>
      </c>
      <c r="E144" s="99" t="s">
        <v>1039</v>
      </c>
      <c r="F144" s="629"/>
      <c r="G144" s="12"/>
      <c r="H144" s="99"/>
      <c r="I144" s="14"/>
      <c r="J144" s="15"/>
      <c r="K144" s="98"/>
      <c r="L144" s="98"/>
      <c r="M144" s="98"/>
      <c r="N144" s="98"/>
      <c r="O144" s="98">
        <v>0.5</v>
      </c>
      <c r="P144" s="98">
        <v>1829300550</v>
      </c>
      <c r="Q144" s="102" t="s">
        <v>75</v>
      </c>
      <c r="R144" s="129"/>
      <c r="S144" s="99"/>
      <c r="T144" s="70"/>
      <c r="U144" s="106"/>
    </row>
    <row r="145" spans="1:21" ht="68">
      <c r="A145" s="170">
        <v>96</v>
      </c>
      <c r="B145" s="10" t="s">
        <v>171</v>
      </c>
      <c r="C145" s="11" t="s">
        <v>308</v>
      </c>
      <c r="D145" s="99" t="s">
        <v>1005</v>
      </c>
      <c r="E145" s="99" t="s">
        <v>1048</v>
      </c>
      <c r="F145" s="627" t="s">
        <v>1049</v>
      </c>
      <c r="G145" s="12" t="s">
        <v>31</v>
      </c>
      <c r="H145" s="99" t="s">
        <v>1050</v>
      </c>
      <c r="I145" s="14" t="s">
        <v>35</v>
      </c>
      <c r="J145" s="169" t="s">
        <v>27</v>
      </c>
      <c r="K145" s="113"/>
      <c r="L145" s="113"/>
      <c r="M145" s="113"/>
      <c r="N145" s="113"/>
      <c r="O145" s="98">
        <v>1</v>
      </c>
      <c r="P145" s="98">
        <v>1829300753</v>
      </c>
      <c r="Q145" s="102" t="s">
        <v>1012</v>
      </c>
      <c r="R145" s="129"/>
      <c r="S145" s="16"/>
      <c r="T145" s="70"/>
      <c r="U145" s="106"/>
    </row>
    <row r="146" spans="1:21" ht="34">
      <c r="A146" s="170"/>
      <c r="B146" s="10"/>
      <c r="C146" s="11"/>
      <c r="D146" s="99"/>
      <c r="E146" s="99"/>
      <c r="F146" s="628"/>
      <c r="G146" s="12"/>
      <c r="H146" s="99"/>
      <c r="I146" s="14"/>
      <c r="J146" s="15"/>
      <c r="K146" s="98"/>
      <c r="L146" s="98"/>
      <c r="M146" s="98"/>
      <c r="N146" s="98"/>
      <c r="O146" s="98">
        <v>20</v>
      </c>
      <c r="P146" s="98">
        <v>1829300751</v>
      </c>
      <c r="Q146" s="102" t="s">
        <v>1019</v>
      </c>
      <c r="R146" s="129"/>
      <c r="S146" s="16"/>
      <c r="T146" s="70"/>
      <c r="U146" s="106"/>
    </row>
    <row r="147" spans="1:21" ht="22">
      <c r="A147" s="170"/>
      <c r="B147" s="10"/>
      <c r="C147" s="11"/>
      <c r="D147" s="99"/>
      <c r="E147" s="99"/>
      <c r="F147" s="629"/>
      <c r="G147" s="12"/>
      <c r="H147" s="99"/>
      <c r="I147" s="14"/>
      <c r="J147" s="15"/>
      <c r="K147" s="98"/>
      <c r="L147" s="98"/>
      <c r="M147" s="98"/>
      <c r="N147" s="98"/>
      <c r="O147" s="98">
        <v>0.5</v>
      </c>
      <c r="P147" s="98">
        <v>1829300550</v>
      </c>
      <c r="Q147" s="102" t="s">
        <v>75</v>
      </c>
      <c r="R147" s="129"/>
      <c r="S147" s="16"/>
      <c r="T147" s="70"/>
      <c r="U147" s="106"/>
    </row>
    <row r="148" spans="1:21" ht="68">
      <c r="A148" s="170">
        <v>97</v>
      </c>
      <c r="B148" s="10" t="s">
        <v>171</v>
      </c>
      <c r="C148" s="11" t="s">
        <v>308</v>
      </c>
      <c r="D148" s="99" t="s">
        <v>1005</v>
      </c>
      <c r="E148" s="102" t="s">
        <v>1051</v>
      </c>
      <c r="F148" s="627" t="s">
        <v>1052</v>
      </c>
      <c r="G148" s="12" t="s">
        <v>31</v>
      </c>
      <c r="H148" s="99" t="s">
        <v>1053</v>
      </c>
      <c r="I148" s="14" t="s">
        <v>35</v>
      </c>
      <c r="J148" s="15" t="s">
        <v>12</v>
      </c>
      <c r="K148" s="113"/>
      <c r="L148" s="113"/>
      <c r="M148" s="113"/>
      <c r="N148" s="113"/>
      <c r="O148" s="98">
        <v>0.5</v>
      </c>
      <c r="P148" s="98">
        <v>1829300550</v>
      </c>
      <c r="Q148" s="102" t="s">
        <v>75</v>
      </c>
      <c r="R148" s="129"/>
      <c r="S148" s="99" t="s">
        <v>1054</v>
      </c>
      <c r="T148" s="70"/>
      <c r="U148" s="106"/>
    </row>
    <row r="149" spans="1:21" ht="22">
      <c r="A149" s="170"/>
      <c r="B149" s="10"/>
      <c r="C149" s="11"/>
      <c r="D149" s="99"/>
      <c r="E149" s="99"/>
      <c r="F149" s="628"/>
      <c r="G149" s="12"/>
      <c r="H149" s="99"/>
      <c r="I149" s="14"/>
      <c r="J149" s="15"/>
      <c r="K149" s="98"/>
      <c r="L149" s="98"/>
      <c r="M149" s="98"/>
      <c r="N149" s="98"/>
      <c r="O149" s="98">
        <v>2</v>
      </c>
      <c r="P149" s="98">
        <v>1829300753</v>
      </c>
      <c r="Q149" s="102" t="s">
        <v>1012</v>
      </c>
      <c r="R149" s="129"/>
      <c r="S149" s="99"/>
      <c r="T149" s="70"/>
      <c r="U149" s="106"/>
    </row>
    <row r="150" spans="1:21" ht="34">
      <c r="A150" s="170"/>
      <c r="B150" s="10"/>
      <c r="C150" s="11"/>
      <c r="D150" s="99"/>
      <c r="E150" s="99"/>
      <c r="F150" s="628"/>
      <c r="G150" s="12"/>
      <c r="H150" s="99"/>
      <c r="I150" s="14"/>
      <c r="J150" s="15"/>
      <c r="K150" s="98"/>
      <c r="L150" s="98"/>
      <c r="M150" s="98"/>
      <c r="N150" s="98"/>
      <c r="O150" s="98">
        <v>20</v>
      </c>
      <c r="P150" s="98">
        <v>1829300751</v>
      </c>
      <c r="Q150" s="102" t="s">
        <v>1019</v>
      </c>
      <c r="R150" s="129"/>
      <c r="S150" s="99"/>
      <c r="T150" s="70"/>
      <c r="U150" s="106"/>
    </row>
    <row r="151" spans="1:21" ht="22">
      <c r="A151" s="170"/>
      <c r="B151" s="10"/>
      <c r="C151" s="11"/>
      <c r="D151" s="99"/>
      <c r="E151" s="99"/>
      <c r="F151" s="629"/>
      <c r="G151" s="12"/>
      <c r="H151" s="99"/>
      <c r="I151" s="14"/>
      <c r="J151" s="15"/>
      <c r="K151" s="98"/>
      <c r="L151" s="98"/>
      <c r="M151" s="98"/>
      <c r="N151" s="98"/>
      <c r="O151" s="98">
        <v>5.5</v>
      </c>
      <c r="P151" s="98">
        <v>1829300930</v>
      </c>
      <c r="Q151" s="102" t="s">
        <v>1013</v>
      </c>
      <c r="R151" s="129"/>
      <c r="S151" s="99"/>
      <c r="T151" s="70"/>
      <c r="U151" s="106"/>
    </row>
    <row r="152" spans="1:21" ht="68">
      <c r="A152" s="170">
        <v>98</v>
      </c>
      <c r="B152" s="10" t="s">
        <v>171</v>
      </c>
      <c r="C152" s="11" t="s">
        <v>308</v>
      </c>
      <c r="D152" s="99" t="s">
        <v>1005</v>
      </c>
      <c r="E152" s="102" t="s">
        <v>1051</v>
      </c>
      <c r="F152" s="627" t="s">
        <v>1055</v>
      </c>
      <c r="G152" s="12" t="s">
        <v>31</v>
      </c>
      <c r="H152" s="102" t="s">
        <v>1056</v>
      </c>
      <c r="I152" s="14" t="s">
        <v>35</v>
      </c>
      <c r="J152" s="15" t="s">
        <v>14</v>
      </c>
      <c r="K152" s="98"/>
      <c r="L152" s="98" t="s">
        <v>923</v>
      </c>
      <c r="M152" s="98" t="s">
        <v>923</v>
      </c>
      <c r="N152" s="98"/>
      <c r="O152" s="98">
        <v>0.5</v>
      </c>
      <c r="P152" s="98">
        <v>1829300550</v>
      </c>
      <c r="Q152" s="102" t="s">
        <v>75</v>
      </c>
      <c r="R152" s="129"/>
      <c r="S152" s="102" t="s">
        <v>1057</v>
      </c>
      <c r="T152" s="70"/>
      <c r="U152" s="106"/>
    </row>
    <row r="153" spans="1:21" ht="22">
      <c r="A153" s="170"/>
      <c r="B153" s="10"/>
      <c r="C153" s="11"/>
      <c r="D153" s="99"/>
      <c r="E153" s="102"/>
      <c r="F153" s="628"/>
      <c r="G153" s="12"/>
      <c r="H153" s="102"/>
      <c r="I153" s="14"/>
      <c r="J153" s="15"/>
      <c r="K153" s="98"/>
      <c r="L153" s="98"/>
      <c r="M153" s="98"/>
      <c r="N153" s="98"/>
      <c r="O153" s="98">
        <v>1</v>
      </c>
      <c r="P153" s="98">
        <v>1829300752</v>
      </c>
      <c r="Q153" s="102" t="s">
        <v>1018</v>
      </c>
      <c r="R153" s="129"/>
      <c r="S153" s="102"/>
      <c r="T153" s="70"/>
      <c r="U153" s="106"/>
    </row>
    <row r="154" spans="1:21" ht="34">
      <c r="A154" s="170"/>
      <c r="B154" s="10"/>
      <c r="C154" s="11"/>
      <c r="D154" s="99"/>
      <c r="E154" s="102"/>
      <c r="F154" s="629"/>
      <c r="G154" s="12"/>
      <c r="H154" s="102"/>
      <c r="I154" s="14"/>
      <c r="J154" s="15"/>
      <c r="K154" s="98"/>
      <c r="L154" s="98"/>
      <c r="M154" s="98"/>
      <c r="N154" s="98"/>
      <c r="O154" s="98">
        <v>8</v>
      </c>
      <c r="P154" s="98">
        <v>1829300751</v>
      </c>
      <c r="Q154" s="102" t="s">
        <v>1019</v>
      </c>
      <c r="R154" s="129"/>
      <c r="S154" s="102"/>
      <c r="T154" s="70"/>
      <c r="U154" s="106"/>
    </row>
    <row r="155" spans="1:21" ht="68">
      <c r="A155" s="170">
        <v>99</v>
      </c>
      <c r="B155" s="10" t="s">
        <v>171</v>
      </c>
      <c r="C155" s="11" t="s">
        <v>308</v>
      </c>
      <c r="D155" s="99" t="s">
        <v>1005</v>
      </c>
      <c r="E155" s="102" t="s">
        <v>1051</v>
      </c>
      <c r="F155" s="627" t="s">
        <v>1058</v>
      </c>
      <c r="G155" s="12" t="s">
        <v>31</v>
      </c>
      <c r="H155" s="102" t="s">
        <v>1059</v>
      </c>
      <c r="I155" s="14" t="s">
        <v>35</v>
      </c>
      <c r="J155" s="15" t="s">
        <v>12</v>
      </c>
      <c r="K155" s="98" t="s">
        <v>1060</v>
      </c>
      <c r="L155" s="98"/>
      <c r="M155" s="98"/>
      <c r="N155" s="98"/>
      <c r="O155" s="98">
        <v>1</v>
      </c>
      <c r="P155" s="98">
        <v>1829300550</v>
      </c>
      <c r="Q155" s="102" t="s">
        <v>75</v>
      </c>
      <c r="R155" s="129"/>
      <c r="S155" s="16" t="s">
        <v>1061</v>
      </c>
      <c r="T155" s="70"/>
      <c r="U155" s="106"/>
    </row>
    <row r="156" spans="1:21" ht="22">
      <c r="A156" s="170"/>
      <c r="B156" s="10"/>
      <c r="C156" s="11"/>
      <c r="D156" s="99"/>
      <c r="E156" s="102"/>
      <c r="F156" s="628"/>
      <c r="G156" s="12"/>
      <c r="H156" s="102"/>
      <c r="I156" s="14"/>
      <c r="J156" s="15"/>
      <c r="K156" s="98"/>
      <c r="L156" s="98"/>
      <c r="M156" s="98"/>
      <c r="N156" s="98"/>
      <c r="O156" s="98">
        <v>2</v>
      </c>
      <c r="P156" s="98">
        <v>1829300752</v>
      </c>
      <c r="Q156" s="102" t="s">
        <v>1018</v>
      </c>
      <c r="R156" s="129"/>
      <c r="S156" s="16"/>
      <c r="T156" s="70"/>
      <c r="U156" s="106"/>
    </row>
    <row r="157" spans="1:21" ht="34">
      <c r="A157" s="170"/>
      <c r="B157" s="10"/>
      <c r="C157" s="11"/>
      <c r="D157" s="99"/>
      <c r="E157" s="102"/>
      <c r="F157" s="628"/>
      <c r="G157" s="12"/>
      <c r="H157" s="102"/>
      <c r="I157" s="14"/>
      <c r="J157" s="15"/>
      <c r="K157" s="98"/>
      <c r="L157" s="98"/>
      <c r="M157" s="98"/>
      <c r="N157" s="98"/>
      <c r="O157" s="98">
        <v>15</v>
      </c>
      <c r="P157" s="98">
        <v>1829300751</v>
      </c>
      <c r="Q157" s="102" t="s">
        <v>1019</v>
      </c>
      <c r="R157" s="129"/>
      <c r="S157" s="16"/>
      <c r="T157" s="70"/>
      <c r="U157" s="106"/>
    </row>
    <row r="158" spans="1:21" ht="22">
      <c r="A158" s="170"/>
      <c r="B158" s="10"/>
      <c r="C158" s="11"/>
      <c r="D158" s="99"/>
      <c r="E158" s="102"/>
      <c r="F158" s="629"/>
      <c r="G158" s="12"/>
      <c r="H158" s="102"/>
      <c r="I158" s="14"/>
      <c r="J158" s="15"/>
      <c r="K158" s="98"/>
      <c r="L158" s="98"/>
      <c r="M158" s="98"/>
      <c r="N158" s="98"/>
      <c r="O158" s="98">
        <v>1</v>
      </c>
      <c r="P158" s="98">
        <v>1829300753</v>
      </c>
      <c r="Q158" s="102" t="s">
        <v>1012</v>
      </c>
      <c r="R158" s="129"/>
      <c r="S158" s="16"/>
      <c r="T158" s="70"/>
      <c r="U158" s="106"/>
    </row>
    <row r="159" spans="1:21" ht="68">
      <c r="A159" s="170">
        <v>100</v>
      </c>
      <c r="B159" s="10" t="s">
        <v>171</v>
      </c>
      <c r="C159" s="11" t="s">
        <v>308</v>
      </c>
      <c r="D159" s="99" t="s">
        <v>1005</v>
      </c>
      <c r="E159" s="102" t="s">
        <v>1051</v>
      </c>
      <c r="F159" s="98" t="s">
        <v>1062</v>
      </c>
      <c r="G159" s="12" t="s">
        <v>31</v>
      </c>
      <c r="H159" s="102" t="s">
        <v>1063</v>
      </c>
      <c r="I159" s="14" t="s">
        <v>35</v>
      </c>
      <c r="J159" s="15" t="s">
        <v>13</v>
      </c>
      <c r="K159" s="98" t="s">
        <v>1046</v>
      </c>
      <c r="L159" s="98" t="s">
        <v>1064</v>
      </c>
      <c r="M159" s="98"/>
      <c r="N159" s="98"/>
      <c r="O159" s="98">
        <v>50</v>
      </c>
      <c r="P159" s="98">
        <v>1829300751</v>
      </c>
      <c r="Q159" s="102" t="s">
        <v>1019</v>
      </c>
      <c r="R159" s="129"/>
      <c r="S159" s="102"/>
      <c r="T159" s="70"/>
      <c r="U159" s="106"/>
    </row>
    <row r="160" spans="1:21" ht="68">
      <c r="A160" s="170">
        <v>101</v>
      </c>
      <c r="B160" s="10" t="s">
        <v>171</v>
      </c>
      <c r="C160" s="11" t="s">
        <v>308</v>
      </c>
      <c r="D160" s="99" t="s">
        <v>1005</v>
      </c>
      <c r="E160" s="99" t="s">
        <v>1051</v>
      </c>
      <c r="F160" s="627" t="s">
        <v>1065</v>
      </c>
      <c r="G160" s="12" t="s">
        <v>31</v>
      </c>
      <c r="H160" s="99" t="s">
        <v>1066</v>
      </c>
      <c r="I160" s="14" t="s">
        <v>35</v>
      </c>
      <c r="J160" s="15" t="s">
        <v>12</v>
      </c>
      <c r="K160" s="98" t="s">
        <v>1067</v>
      </c>
      <c r="L160" s="98"/>
      <c r="M160" s="98"/>
      <c r="N160" s="98"/>
      <c r="O160" s="98">
        <v>9</v>
      </c>
      <c r="P160" s="98">
        <v>1829300751</v>
      </c>
      <c r="Q160" s="102" t="s">
        <v>1019</v>
      </c>
      <c r="R160" s="129"/>
      <c r="S160" s="99" t="s">
        <v>1057</v>
      </c>
      <c r="T160" s="70"/>
      <c r="U160" s="106"/>
    </row>
    <row r="161" spans="1:21" ht="22">
      <c r="A161" s="170"/>
      <c r="B161" s="10"/>
      <c r="C161" s="11"/>
      <c r="D161" s="99"/>
      <c r="E161" s="99"/>
      <c r="F161" s="629"/>
      <c r="G161" s="12"/>
      <c r="H161" s="99"/>
      <c r="I161" s="14"/>
      <c r="J161" s="15"/>
      <c r="K161" s="98"/>
      <c r="L161" s="98"/>
      <c r="M161" s="98"/>
      <c r="N161" s="98"/>
      <c r="O161" s="98">
        <v>2</v>
      </c>
      <c r="P161" s="98">
        <v>1829300710</v>
      </c>
      <c r="Q161" s="102" t="s">
        <v>1017</v>
      </c>
      <c r="R161" s="129"/>
      <c r="S161" s="99" t="s">
        <v>1057</v>
      </c>
      <c r="T161" s="70"/>
      <c r="U161" s="106"/>
    </row>
    <row r="162" spans="1:21" ht="68">
      <c r="A162" s="170">
        <v>102</v>
      </c>
      <c r="B162" s="10" t="s">
        <v>171</v>
      </c>
      <c r="C162" s="11" t="s">
        <v>308</v>
      </c>
      <c r="D162" s="99" t="s">
        <v>1005</v>
      </c>
      <c r="E162" s="102" t="s">
        <v>1051</v>
      </c>
      <c r="F162" s="627" t="s">
        <v>1068</v>
      </c>
      <c r="G162" s="12" t="s">
        <v>31</v>
      </c>
      <c r="H162" s="102" t="s">
        <v>1063</v>
      </c>
      <c r="I162" s="14" t="s">
        <v>35</v>
      </c>
      <c r="J162" s="15" t="s">
        <v>12</v>
      </c>
      <c r="K162" s="98" t="s">
        <v>1067</v>
      </c>
      <c r="L162" s="98"/>
      <c r="M162" s="98"/>
      <c r="N162" s="98"/>
      <c r="O162" s="98">
        <v>0.5</v>
      </c>
      <c r="P162" s="98">
        <v>1829300550</v>
      </c>
      <c r="Q162" s="102" t="s">
        <v>75</v>
      </c>
      <c r="R162" s="129"/>
      <c r="S162" s="16"/>
      <c r="T162" s="70"/>
      <c r="U162" s="106"/>
    </row>
    <row r="163" spans="1:21" ht="34">
      <c r="A163" s="170"/>
      <c r="B163" s="10"/>
      <c r="C163" s="11"/>
      <c r="D163" s="99"/>
      <c r="E163" s="102"/>
      <c r="F163" s="628"/>
      <c r="G163" s="12"/>
      <c r="H163" s="102"/>
      <c r="I163" s="14"/>
      <c r="J163" s="15"/>
      <c r="K163" s="98"/>
      <c r="L163" s="98"/>
      <c r="M163" s="98"/>
      <c r="N163" s="98"/>
      <c r="O163" s="98">
        <v>8</v>
      </c>
      <c r="P163" s="98">
        <v>1829300751</v>
      </c>
      <c r="Q163" s="102" t="s">
        <v>1019</v>
      </c>
      <c r="R163" s="129"/>
      <c r="S163" s="16"/>
      <c r="T163" s="70"/>
      <c r="U163" s="106"/>
    </row>
    <row r="164" spans="1:21" ht="22">
      <c r="A164" s="170"/>
      <c r="B164" s="10"/>
      <c r="C164" s="11"/>
      <c r="D164" s="99"/>
      <c r="E164" s="102"/>
      <c r="F164" s="629"/>
      <c r="G164" s="12"/>
      <c r="H164" s="102"/>
      <c r="I164" s="14"/>
      <c r="J164" s="15"/>
      <c r="K164" s="98"/>
      <c r="L164" s="98"/>
      <c r="M164" s="98"/>
      <c r="N164" s="98"/>
      <c r="O164" s="98">
        <v>1.5</v>
      </c>
      <c r="P164" s="98">
        <v>1829300752</v>
      </c>
      <c r="Q164" s="102" t="s">
        <v>1018</v>
      </c>
      <c r="R164" s="129"/>
      <c r="S164" s="16"/>
      <c r="T164" s="70"/>
      <c r="U164" s="106"/>
    </row>
    <row r="165" spans="1:21" ht="68">
      <c r="A165" s="170">
        <v>103</v>
      </c>
      <c r="B165" s="10" t="s">
        <v>171</v>
      </c>
      <c r="C165" s="11" t="s">
        <v>308</v>
      </c>
      <c r="D165" s="99" t="s">
        <v>1005</v>
      </c>
      <c r="E165" s="102" t="s">
        <v>1051</v>
      </c>
      <c r="F165" s="627" t="s">
        <v>1069</v>
      </c>
      <c r="G165" s="12" t="s">
        <v>31</v>
      </c>
      <c r="H165" s="16" t="s">
        <v>1070</v>
      </c>
      <c r="I165" s="14" t="s">
        <v>35</v>
      </c>
      <c r="J165" s="15" t="s">
        <v>12</v>
      </c>
      <c r="K165" s="98" t="s">
        <v>1071</v>
      </c>
      <c r="L165" s="98"/>
      <c r="M165" s="98"/>
      <c r="N165" s="98"/>
      <c r="O165" s="98">
        <v>10</v>
      </c>
      <c r="P165" s="98">
        <v>1829300751</v>
      </c>
      <c r="Q165" s="102" t="s">
        <v>1019</v>
      </c>
      <c r="R165" s="129"/>
      <c r="S165" s="16"/>
      <c r="T165" s="70"/>
      <c r="U165" s="106"/>
    </row>
    <row r="166" spans="1:21" ht="22">
      <c r="A166" s="170"/>
      <c r="B166" s="10"/>
      <c r="C166" s="11"/>
      <c r="D166" s="99"/>
      <c r="E166" s="99"/>
      <c r="F166" s="629"/>
      <c r="G166" s="12"/>
      <c r="H166" s="99"/>
      <c r="I166" s="14"/>
      <c r="J166" s="15"/>
      <c r="K166" s="98"/>
      <c r="L166" s="98"/>
      <c r="M166" s="98"/>
      <c r="N166" s="98"/>
      <c r="O166" s="98">
        <v>1.5</v>
      </c>
      <c r="P166" s="98">
        <v>1829300752</v>
      </c>
      <c r="Q166" s="102" t="s">
        <v>1018</v>
      </c>
      <c r="R166" s="129"/>
      <c r="S166" s="99"/>
      <c r="T166" s="70"/>
      <c r="U166" s="106"/>
    </row>
    <row r="167" spans="1:21" ht="68">
      <c r="A167" s="170">
        <v>104</v>
      </c>
      <c r="B167" s="10" t="s">
        <v>171</v>
      </c>
      <c r="C167" s="11" t="s">
        <v>308</v>
      </c>
      <c r="D167" s="99" t="s">
        <v>1005</v>
      </c>
      <c r="E167" s="99" t="s">
        <v>1051</v>
      </c>
      <c r="F167" s="98" t="s">
        <v>1072</v>
      </c>
      <c r="G167" s="12"/>
      <c r="H167" s="102" t="s">
        <v>1073</v>
      </c>
      <c r="I167" s="14" t="s">
        <v>35</v>
      </c>
      <c r="J167" s="15" t="s">
        <v>27</v>
      </c>
      <c r="K167" s="98"/>
      <c r="L167" s="98"/>
      <c r="M167" s="98"/>
      <c r="N167" s="98"/>
      <c r="O167" s="98"/>
      <c r="P167" s="98"/>
      <c r="Q167" s="102"/>
      <c r="R167" s="129"/>
      <c r="S167" s="102"/>
      <c r="T167" s="70"/>
      <c r="U167" s="106"/>
    </row>
    <row r="168" spans="1:21" ht="68">
      <c r="A168" s="170">
        <v>105</v>
      </c>
      <c r="B168" s="10" t="s">
        <v>171</v>
      </c>
      <c r="C168" s="11" t="s">
        <v>308</v>
      </c>
      <c r="D168" s="99" t="s">
        <v>1005</v>
      </c>
      <c r="E168" s="99" t="s">
        <v>1051</v>
      </c>
      <c r="F168" s="98" t="s">
        <v>1074</v>
      </c>
      <c r="G168" s="12" t="s">
        <v>31</v>
      </c>
      <c r="H168" s="102" t="s">
        <v>1075</v>
      </c>
      <c r="I168" s="14" t="s">
        <v>35</v>
      </c>
      <c r="J168" s="15" t="s">
        <v>27</v>
      </c>
      <c r="K168" s="98"/>
      <c r="L168" s="98"/>
      <c r="M168" s="98"/>
      <c r="N168" s="98"/>
      <c r="O168" s="98">
        <v>27.5</v>
      </c>
      <c r="P168" s="98">
        <v>1829300750</v>
      </c>
      <c r="Q168" s="99" t="s">
        <v>1011</v>
      </c>
      <c r="R168" s="129"/>
      <c r="S168" s="102" t="s">
        <v>1076</v>
      </c>
      <c r="T168" s="70"/>
      <c r="U168" s="106"/>
    </row>
    <row r="169" spans="1:21" ht="68">
      <c r="A169" s="170">
        <v>106</v>
      </c>
      <c r="B169" s="10" t="s">
        <v>171</v>
      </c>
      <c r="C169" s="11" t="s">
        <v>308</v>
      </c>
      <c r="D169" s="99" t="s">
        <v>1005</v>
      </c>
      <c r="E169" s="99" t="s">
        <v>1051</v>
      </c>
      <c r="F169" s="627" t="s">
        <v>1077</v>
      </c>
      <c r="G169" s="12" t="s">
        <v>31</v>
      </c>
      <c r="H169" s="16" t="s">
        <v>1078</v>
      </c>
      <c r="I169" s="14" t="s">
        <v>35</v>
      </c>
      <c r="J169" s="15" t="s">
        <v>27</v>
      </c>
      <c r="K169" s="98"/>
      <c r="L169" s="98"/>
      <c r="M169" s="98"/>
      <c r="N169" s="98"/>
      <c r="O169" s="98">
        <v>4</v>
      </c>
      <c r="P169" s="98">
        <v>1829300751</v>
      </c>
      <c r="Q169" s="102" t="s">
        <v>1019</v>
      </c>
      <c r="R169" s="129"/>
      <c r="S169" s="16"/>
      <c r="T169" s="70"/>
      <c r="U169" s="106"/>
    </row>
    <row r="170" spans="1:21" ht="51">
      <c r="A170" s="170"/>
      <c r="B170" s="10"/>
      <c r="C170" s="11"/>
      <c r="D170" s="99"/>
      <c r="E170" s="99"/>
      <c r="F170" s="628"/>
      <c r="G170" s="12"/>
      <c r="H170" s="16"/>
      <c r="I170" s="14"/>
      <c r="J170" s="15"/>
      <c r="K170" s="98"/>
      <c r="L170" s="98"/>
      <c r="M170" s="98"/>
      <c r="N170" s="130"/>
      <c r="O170" s="98">
        <v>16.8</v>
      </c>
      <c r="P170" s="98">
        <v>1829300750</v>
      </c>
      <c r="Q170" s="99" t="s">
        <v>1011</v>
      </c>
      <c r="R170" s="129"/>
      <c r="S170" s="16"/>
      <c r="T170" s="70"/>
      <c r="U170" s="106"/>
    </row>
    <row r="171" spans="1:21" ht="22">
      <c r="A171" s="170"/>
      <c r="B171" s="10"/>
      <c r="C171" s="11"/>
      <c r="D171" s="99"/>
      <c r="E171" s="99"/>
      <c r="F171" s="629"/>
      <c r="G171" s="12"/>
      <c r="H171" s="16"/>
      <c r="I171" s="14"/>
      <c r="J171" s="15"/>
      <c r="K171" s="98"/>
      <c r="L171" s="98"/>
      <c r="M171" s="98"/>
      <c r="N171" s="98"/>
      <c r="O171" s="98">
        <v>1</v>
      </c>
      <c r="P171" s="98">
        <v>1829300930</v>
      </c>
      <c r="Q171" s="102" t="s">
        <v>1013</v>
      </c>
      <c r="R171" s="129"/>
      <c r="S171" s="16"/>
      <c r="T171" s="70"/>
      <c r="U171" s="106"/>
    </row>
    <row r="172" spans="1:21" ht="68">
      <c r="A172" s="170">
        <v>107</v>
      </c>
      <c r="B172" s="10" t="s">
        <v>171</v>
      </c>
      <c r="C172" s="11" t="s">
        <v>308</v>
      </c>
      <c r="D172" s="99" t="s">
        <v>1005</v>
      </c>
      <c r="E172" s="99" t="s">
        <v>1079</v>
      </c>
      <c r="F172" s="627" t="s">
        <v>1080</v>
      </c>
      <c r="G172" s="12" t="s">
        <v>31</v>
      </c>
      <c r="H172" s="102" t="s">
        <v>1081</v>
      </c>
      <c r="I172" s="14" t="s">
        <v>35</v>
      </c>
      <c r="J172" s="15" t="s">
        <v>27</v>
      </c>
      <c r="K172" s="98"/>
      <c r="L172" s="98"/>
      <c r="M172" s="98"/>
      <c r="N172" s="98"/>
      <c r="O172" s="98">
        <v>35</v>
      </c>
      <c r="P172" s="98">
        <v>1829300750</v>
      </c>
      <c r="Q172" s="99" t="s">
        <v>1011</v>
      </c>
      <c r="R172" s="129"/>
      <c r="S172" s="16" t="s">
        <v>1082</v>
      </c>
      <c r="T172" s="70"/>
      <c r="U172" s="106"/>
    </row>
    <row r="173" spans="1:21" ht="51">
      <c r="A173" s="170"/>
      <c r="B173" s="10"/>
      <c r="C173" s="11"/>
      <c r="D173" s="99"/>
      <c r="E173" s="99"/>
      <c r="F173" s="629"/>
      <c r="G173" s="12"/>
      <c r="H173" s="102"/>
      <c r="I173" s="14"/>
      <c r="J173" s="15"/>
      <c r="K173" s="98"/>
      <c r="L173" s="98"/>
      <c r="M173" s="98"/>
      <c r="N173" s="98"/>
      <c r="O173" s="98">
        <v>2</v>
      </c>
      <c r="P173" s="98">
        <v>1829300750</v>
      </c>
      <c r="Q173" s="99" t="s">
        <v>1011</v>
      </c>
      <c r="R173" s="129"/>
      <c r="S173" s="16"/>
      <c r="T173" s="70"/>
      <c r="U173" s="106"/>
    </row>
    <row r="174" spans="1:21" ht="68">
      <c r="A174" s="170">
        <v>108</v>
      </c>
      <c r="B174" s="10" t="s">
        <v>171</v>
      </c>
      <c r="C174" s="11" t="s">
        <v>308</v>
      </c>
      <c r="D174" s="99" t="s">
        <v>1005</v>
      </c>
      <c r="E174" s="102" t="s">
        <v>1079</v>
      </c>
      <c r="F174" s="98" t="s">
        <v>1083</v>
      </c>
      <c r="G174" s="12" t="s">
        <v>24</v>
      </c>
      <c r="H174" s="102" t="s">
        <v>1084</v>
      </c>
      <c r="I174" s="14" t="s">
        <v>35</v>
      </c>
      <c r="J174" s="15" t="s">
        <v>14</v>
      </c>
      <c r="K174" s="98" t="s">
        <v>1085</v>
      </c>
      <c r="L174" s="98" t="s">
        <v>1086</v>
      </c>
      <c r="M174" s="98" t="s">
        <v>1086</v>
      </c>
      <c r="N174" s="98"/>
      <c r="O174" s="98"/>
      <c r="P174" s="16"/>
      <c r="Q174" s="102"/>
      <c r="R174" s="129"/>
      <c r="S174" s="16" t="s">
        <v>539</v>
      </c>
      <c r="T174" s="70"/>
      <c r="U174" s="106"/>
    </row>
    <row r="175" spans="1:21" ht="68">
      <c r="A175" s="170">
        <v>109</v>
      </c>
      <c r="B175" s="10" t="s">
        <v>171</v>
      </c>
      <c r="C175" s="11" t="s">
        <v>308</v>
      </c>
      <c r="D175" s="99" t="s">
        <v>1005</v>
      </c>
      <c r="E175" s="99" t="s">
        <v>1087</v>
      </c>
      <c r="F175" s="627" t="s">
        <v>1088</v>
      </c>
      <c r="G175" s="12"/>
      <c r="H175" s="102" t="s">
        <v>1089</v>
      </c>
      <c r="I175" s="14"/>
      <c r="J175" s="15"/>
      <c r="K175" s="98"/>
      <c r="L175" s="98"/>
      <c r="M175" s="98"/>
      <c r="N175" s="98"/>
      <c r="O175" s="98">
        <v>3</v>
      </c>
      <c r="P175" s="98">
        <v>1829300751</v>
      </c>
      <c r="Q175" s="102" t="s">
        <v>1019</v>
      </c>
      <c r="R175" s="129"/>
      <c r="S175" s="16" t="s">
        <v>1090</v>
      </c>
      <c r="T175" s="70"/>
      <c r="U175" s="106"/>
    </row>
    <row r="176" spans="1:21" ht="22">
      <c r="A176" s="170"/>
      <c r="B176" s="10"/>
      <c r="C176" s="11"/>
      <c r="D176" s="99"/>
      <c r="E176" s="99"/>
      <c r="F176" s="629"/>
      <c r="G176" s="12"/>
      <c r="H176" s="16"/>
      <c r="I176" s="14"/>
      <c r="J176" s="15"/>
      <c r="K176" s="98"/>
      <c r="L176" s="98"/>
      <c r="M176" s="98"/>
      <c r="N176" s="98"/>
      <c r="O176" s="98">
        <v>0.5</v>
      </c>
      <c r="P176" s="98">
        <v>1829300753</v>
      </c>
      <c r="Q176" s="102" t="s">
        <v>1012</v>
      </c>
      <c r="R176" s="129"/>
      <c r="S176" s="16"/>
      <c r="T176" s="70"/>
      <c r="U176" s="106"/>
    </row>
    <row r="177" spans="1:77" ht="85">
      <c r="A177" s="170">
        <v>110</v>
      </c>
      <c r="B177" s="10" t="s">
        <v>171</v>
      </c>
      <c r="C177" s="11" t="s">
        <v>308</v>
      </c>
      <c r="D177" s="99" t="s">
        <v>1005</v>
      </c>
      <c r="E177" s="99" t="s">
        <v>1091</v>
      </c>
      <c r="F177" s="627" t="s">
        <v>1092</v>
      </c>
      <c r="G177" s="12" t="s">
        <v>79</v>
      </c>
      <c r="H177" s="99" t="s">
        <v>1093</v>
      </c>
      <c r="I177" s="14" t="s">
        <v>26</v>
      </c>
      <c r="J177" s="15" t="s">
        <v>14</v>
      </c>
      <c r="K177" s="98"/>
      <c r="L177" s="98" t="s">
        <v>1094</v>
      </c>
      <c r="M177" s="98" t="s">
        <v>1095</v>
      </c>
      <c r="N177" s="98"/>
      <c r="O177" s="98">
        <v>215</v>
      </c>
      <c r="P177" s="113" t="s">
        <v>365</v>
      </c>
      <c r="Q177" s="102" t="s">
        <v>1096</v>
      </c>
      <c r="R177" s="129"/>
      <c r="S177" s="99" t="s">
        <v>1097</v>
      </c>
      <c r="T177" s="70"/>
      <c r="U177" s="106"/>
    </row>
    <row r="178" spans="1:77" ht="34">
      <c r="A178" s="170"/>
      <c r="B178" s="10"/>
      <c r="C178" s="11"/>
      <c r="D178" s="99"/>
      <c r="E178" s="99"/>
      <c r="F178" s="628"/>
      <c r="G178" s="12"/>
      <c r="H178" s="99"/>
      <c r="I178" s="14"/>
      <c r="J178" s="15"/>
      <c r="K178" s="98"/>
      <c r="L178" s="98"/>
      <c r="M178" s="98"/>
      <c r="N178" s="98"/>
      <c r="O178" s="98">
        <v>61</v>
      </c>
      <c r="P178" s="98">
        <v>1829300710</v>
      </c>
      <c r="Q178" s="102" t="s">
        <v>1017</v>
      </c>
      <c r="R178" s="129"/>
      <c r="S178" s="99" t="s">
        <v>1098</v>
      </c>
      <c r="T178" s="70"/>
      <c r="U178" s="106"/>
    </row>
    <row r="179" spans="1:77" ht="34">
      <c r="A179" s="170"/>
      <c r="B179" s="10"/>
      <c r="C179" s="11"/>
      <c r="D179" s="99"/>
      <c r="E179" s="99"/>
      <c r="F179" s="629"/>
      <c r="G179" s="12"/>
      <c r="H179" s="99"/>
      <c r="I179" s="14"/>
      <c r="J179" s="15"/>
      <c r="K179" s="98"/>
      <c r="L179" s="98"/>
      <c r="M179" s="98"/>
      <c r="N179" s="98"/>
      <c r="O179" s="98">
        <v>2</v>
      </c>
      <c r="P179" s="98">
        <v>1829300550</v>
      </c>
      <c r="Q179" s="102" t="s">
        <v>75</v>
      </c>
      <c r="R179" s="129"/>
      <c r="S179" s="99" t="s">
        <v>1098</v>
      </c>
      <c r="T179" s="70"/>
      <c r="U179" s="106"/>
    </row>
    <row r="180" spans="1:77" ht="68">
      <c r="A180" s="170">
        <v>111</v>
      </c>
      <c r="B180" s="10" t="s">
        <v>171</v>
      </c>
      <c r="C180" s="11" t="s">
        <v>308</v>
      </c>
      <c r="D180" s="99" t="s">
        <v>1005</v>
      </c>
      <c r="E180" s="99" t="s">
        <v>1091</v>
      </c>
      <c r="F180" s="98" t="s">
        <v>1099</v>
      </c>
      <c r="G180" s="12" t="s">
        <v>24</v>
      </c>
      <c r="H180" s="102" t="s">
        <v>1100</v>
      </c>
      <c r="I180" s="14" t="s">
        <v>35</v>
      </c>
      <c r="J180" s="15" t="s">
        <v>27</v>
      </c>
      <c r="K180" s="113"/>
      <c r="L180" s="113"/>
      <c r="M180" s="113"/>
      <c r="N180" s="113"/>
      <c r="O180" s="98">
        <v>23</v>
      </c>
      <c r="P180" s="98">
        <v>1829300751</v>
      </c>
      <c r="Q180" s="102" t="s">
        <v>1019</v>
      </c>
      <c r="R180" s="129"/>
      <c r="S180" s="102"/>
      <c r="T180" s="70"/>
      <c r="U180" s="106"/>
    </row>
    <row r="182" spans="1:77" s="174" customFormat="1">
      <c r="A182" s="171" t="s">
        <v>1101</v>
      </c>
      <c r="B182" s="172"/>
      <c r="C182" s="172"/>
      <c r="D182" s="172"/>
      <c r="E182" s="172"/>
      <c r="F182" s="172"/>
      <c r="G182" s="172"/>
      <c r="H182" s="172"/>
      <c r="I182" s="172"/>
      <c r="J182" s="173"/>
      <c r="K182" s="173"/>
      <c r="L182" s="173"/>
      <c r="M182" s="173"/>
      <c r="N182" s="173"/>
      <c r="O182" s="173"/>
      <c r="P182" s="173"/>
      <c r="Q182" s="172"/>
      <c r="R182" s="4"/>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row>
    <row r="183" spans="1:77" s="175" customFormat="1" ht="19.5">
      <c r="A183" s="520"/>
      <c r="B183" s="520"/>
      <c r="C183" s="520"/>
      <c r="D183" s="520"/>
      <c r="E183" s="520"/>
      <c r="F183" s="520"/>
      <c r="G183" s="520"/>
      <c r="H183" s="520"/>
      <c r="I183" s="520"/>
      <c r="J183" s="520"/>
      <c r="K183" s="521" t="s">
        <v>1</v>
      </c>
      <c r="L183" s="521"/>
      <c r="M183" s="521"/>
      <c r="N183" s="521"/>
      <c r="O183" s="520"/>
      <c r="P183" s="520"/>
      <c r="Q183" s="520"/>
      <c r="R183" s="520"/>
    </row>
    <row r="184" spans="1:77" s="176" customFormat="1" ht="39">
      <c r="A184" s="523" t="s">
        <v>2</v>
      </c>
      <c r="B184" s="523" t="s">
        <v>3</v>
      </c>
      <c r="C184" s="523" t="s">
        <v>4</v>
      </c>
      <c r="D184" s="523" t="s">
        <v>5</v>
      </c>
      <c r="E184" s="523" t="s">
        <v>6</v>
      </c>
      <c r="F184" s="523" t="s">
        <v>8</v>
      </c>
      <c r="G184" s="523" t="s">
        <v>7</v>
      </c>
      <c r="H184" s="523" t="s">
        <v>9</v>
      </c>
      <c r="I184" s="523" t="s">
        <v>10</v>
      </c>
      <c r="J184" s="523" t="s">
        <v>11</v>
      </c>
      <c r="K184" s="523" t="s">
        <v>12</v>
      </c>
      <c r="L184" s="523" t="s">
        <v>13</v>
      </c>
      <c r="M184" s="523" t="s">
        <v>14</v>
      </c>
      <c r="N184" s="523" t="s">
        <v>15</v>
      </c>
      <c r="O184" s="523" t="s">
        <v>348</v>
      </c>
      <c r="P184" s="523" t="s">
        <v>17</v>
      </c>
      <c r="Q184" s="523" t="s">
        <v>18</v>
      </c>
      <c r="R184" s="523" t="s">
        <v>19</v>
      </c>
    </row>
    <row r="185" spans="1:77" s="178" customFormat="1" ht="68">
      <c r="A185" s="98">
        <v>112</v>
      </c>
      <c r="B185" s="10" t="s">
        <v>171</v>
      </c>
      <c r="C185" s="11" t="s">
        <v>308</v>
      </c>
      <c r="D185" s="99" t="s">
        <v>1102</v>
      </c>
      <c r="E185" s="100" t="s">
        <v>1103</v>
      </c>
      <c r="F185" s="99" t="s">
        <v>1104</v>
      </c>
      <c r="G185" s="12" t="s">
        <v>31</v>
      </c>
      <c r="H185" s="102" t="s">
        <v>1105</v>
      </c>
      <c r="I185" s="14" t="s">
        <v>26</v>
      </c>
      <c r="J185" s="15" t="s">
        <v>27</v>
      </c>
      <c r="K185" s="98"/>
      <c r="L185" s="98"/>
      <c r="M185" s="98"/>
      <c r="N185" s="98"/>
      <c r="O185" s="103">
        <f>1.8*12</f>
        <v>21.6</v>
      </c>
      <c r="P185" s="103">
        <v>1828200756</v>
      </c>
      <c r="Q185" s="165" t="s">
        <v>1106</v>
      </c>
      <c r="R185" s="16"/>
      <c r="S185" s="70"/>
      <c r="T185" s="177"/>
    </row>
    <row r="186" spans="1:77" s="178" customFormat="1" ht="68">
      <c r="A186" s="98">
        <v>113</v>
      </c>
      <c r="B186" s="10" t="s">
        <v>171</v>
      </c>
      <c r="C186" s="11" t="s">
        <v>308</v>
      </c>
      <c r="D186" s="99" t="s">
        <v>1102</v>
      </c>
      <c r="E186" s="100" t="s">
        <v>1103</v>
      </c>
      <c r="F186" s="99" t="s">
        <v>1107</v>
      </c>
      <c r="G186" s="12" t="s">
        <v>31</v>
      </c>
      <c r="H186" s="102" t="s">
        <v>1108</v>
      </c>
      <c r="I186" s="14" t="s">
        <v>26</v>
      </c>
      <c r="J186" s="15" t="s">
        <v>27</v>
      </c>
      <c r="K186" s="98"/>
      <c r="L186" s="98"/>
      <c r="M186" s="98"/>
      <c r="N186" s="98"/>
      <c r="O186" s="103">
        <f>1*12</f>
        <v>12</v>
      </c>
      <c r="P186" s="103">
        <v>1828200756</v>
      </c>
      <c r="Q186" s="165" t="s">
        <v>1106</v>
      </c>
      <c r="R186" s="16" t="s">
        <v>1109</v>
      </c>
      <c r="S186" s="70"/>
      <c r="T186" s="177"/>
    </row>
    <row r="187" spans="1:77" s="179" customFormat="1" ht="68">
      <c r="A187" s="98">
        <v>114</v>
      </c>
      <c r="B187" s="10" t="s">
        <v>171</v>
      </c>
      <c r="C187" s="11" t="s">
        <v>308</v>
      </c>
      <c r="D187" s="99" t="s">
        <v>1102</v>
      </c>
      <c r="E187" s="100" t="s">
        <v>1103</v>
      </c>
      <c r="F187" s="99" t="s">
        <v>1110</v>
      </c>
      <c r="G187" s="12" t="s">
        <v>24</v>
      </c>
      <c r="H187" s="102" t="s">
        <v>1111</v>
      </c>
      <c r="I187" s="14" t="s">
        <v>35</v>
      </c>
      <c r="J187" s="15" t="s">
        <v>27</v>
      </c>
      <c r="K187" s="98"/>
      <c r="L187" s="98"/>
      <c r="M187" s="98"/>
      <c r="N187" s="98"/>
      <c r="O187" s="103">
        <f>0.85*12</f>
        <v>10.199999999999999</v>
      </c>
      <c r="P187" s="103">
        <v>1828200756</v>
      </c>
      <c r="Q187" s="165" t="s">
        <v>1106</v>
      </c>
      <c r="R187" s="16" t="s">
        <v>1109</v>
      </c>
    </row>
    <row r="188" spans="1:77" s="179" customFormat="1" ht="68">
      <c r="A188" s="98">
        <v>115</v>
      </c>
      <c r="B188" s="10" t="s">
        <v>171</v>
      </c>
      <c r="C188" s="11" t="s">
        <v>308</v>
      </c>
      <c r="D188" s="99" t="s">
        <v>1102</v>
      </c>
      <c r="E188" s="100" t="s">
        <v>1103</v>
      </c>
      <c r="F188" s="99" t="s">
        <v>1112</v>
      </c>
      <c r="G188" s="12" t="s">
        <v>31</v>
      </c>
      <c r="H188" s="102" t="s">
        <v>1105</v>
      </c>
      <c r="I188" s="14" t="s">
        <v>26</v>
      </c>
      <c r="J188" s="15" t="s">
        <v>27</v>
      </c>
      <c r="K188" s="98"/>
      <c r="L188" s="98"/>
      <c r="M188" s="98"/>
      <c r="N188" s="98"/>
      <c r="O188" s="103"/>
      <c r="P188" s="103"/>
      <c r="Q188" s="165"/>
      <c r="R188" s="16" t="s">
        <v>485</v>
      </c>
    </row>
    <row r="189" spans="1:77" s="179" customFormat="1" ht="68">
      <c r="A189" s="98">
        <v>116</v>
      </c>
      <c r="B189" s="10" t="s">
        <v>171</v>
      </c>
      <c r="C189" s="11" t="s">
        <v>308</v>
      </c>
      <c r="D189" s="99" t="s">
        <v>1102</v>
      </c>
      <c r="E189" s="100" t="s">
        <v>1103</v>
      </c>
      <c r="F189" s="99" t="s">
        <v>1113</v>
      </c>
      <c r="G189" s="12" t="s">
        <v>31</v>
      </c>
      <c r="H189" s="102"/>
      <c r="I189" s="14" t="s">
        <v>35</v>
      </c>
      <c r="J189" s="15" t="s">
        <v>27</v>
      </c>
      <c r="K189" s="98"/>
      <c r="L189" s="98"/>
      <c r="M189" s="98"/>
      <c r="N189" s="98"/>
      <c r="O189" s="103"/>
      <c r="P189" s="103"/>
      <c r="Q189" s="165"/>
      <c r="R189" s="16" t="s">
        <v>485</v>
      </c>
    </row>
    <row r="190" spans="1:77" s="178" customFormat="1" ht="68">
      <c r="A190" s="98">
        <v>117</v>
      </c>
      <c r="B190" s="10" t="s">
        <v>171</v>
      </c>
      <c r="C190" s="11" t="s">
        <v>308</v>
      </c>
      <c r="D190" s="99" t="s">
        <v>1102</v>
      </c>
      <c r="E190" s="100" t="s">
        <v>1103</v>
      </c>
      <c r="F190" s="99" t="s">
        <v>1114</v>
      </c>
      <c r="G190" s="12" t="s">
        <v>31</v>
      </c>
      <c r="H190" s="102" t="s">
        <v>1111</v>
      </c>
      <c r="I190" s="14" t="s">
        <v>35</v>
      </c>
      <c r="J190" s="15" t="s">
        <v>27</v>
      </c>
      <c r="K190" s="98"/>
      <c r="L190" s="98"/>
      <c r="M190" s="98"/>
      <c r="N190" s="98"/>
      <c r="O190" s="103">
        <f>1.5*12</f>
        <v>18</v>
      </c>
      <c r="P190" s="103">
        <v>1828200756</v>
      </c>
      <c r="Q190" s="165" t="s">
        <v>1106</v>
      </c>
      <c r="R190" s="16" t="s">
        <v>1109</v>
      </c>
      <c r="S190" s="70"/>
      <c r="T190" s="177"/>
    </row>
    <row r="191" spans="1:77" s="178" customFormat="1" ht="68">
      <c r="A191" s="98">
        <v>118</v>
      </c>
      <c r="B191" s="10" t="s">
        <v>171</v>
      </c>
      <c r="C191" s="11" t="s">
        <v>308</v>
      </c>
      <c r="D191" s="99" t="s">
        <v>1102</v>
      </c>
      <c r="E191" s="100" t="s">
        <v>1115</v>
      </c>
      <c r="F191" s="99" t="s">
        <v>1116</v>
      </c>
      <c r="G191" s="12" t="s">
        <v>24</v>
      </c>
      <c r="H191" s="102" t="s">
        <v>1117</v>
      </c>
      <c r="I191" s="14" t="s">
        <v>35</v>
      </c>
      <c r="J191" s="15" t="s">
        <v>27</v>
      </c>
      <c r="K191" s="98"/>
      <c r="L191" s="98"/>
      <c r="M191" s="98"/>
      <c r="N191" s="98"/>
      <c r="O191" s="103">
        <f>4*4</f>
        <v>16</v>
      </c>
      <c r="P191" s="103">
        <v>1828200756</v>
      </c>
      <c r="Q191" s="165" t="s">
        <v>1106</v>
      </c>
      <c r="R191" s="16" t="s">
        <v>1109</v>
      </c>
      <c r="S191" s="70"/>
      <c r="T191" s="177"/>
    </row>
    <row r="192" spans="1:77" s="27" customFormat="1" ht="68">
      <c r="A192" s="98">
        <v>119</v>
      </c>
      <c r="B192" s="10" t="s">
        <v>171</v>
      </c>
      <c r="C192" s="11" t="s">
        <v>308</v>
      </c>
      <c r="D192" s="99" t="s">
        <v>1102</v>
      </c>
      <c r="E192" s="100" t="s">
        <v>1115</v>
      </c>
      <c r="F192" s="99" t="s">
        <v>1118</v>
      </c>
      <c r="G192" s="12" t="s">
        <v>24</v>
      </c>
      <c r="H192" s="102" t="s">
        <v>1119</v>
      </c>
      <c r="I192" s="14" t="s">
        <v>26</v>
      </c>
      <c r="J192" s="15" t="s">
        <v>12</v>
      </c>
      <c r="K192" s="98"/>
      <c r="L192" s="98"/>
      <c r="M192" s="98"/>
      <c r="N192" s="98"/>
      <c r="O192" s="103">
        <v>4</v>
      </c>
      <c r="P192" s="103">
        <v>1828200756</v>
      </c>
      <c r="Q192" s="165" t="s">
        <v>1106</v>
      </c>
      <c r="R192" s="16" t="s">
        <v>1120</v>
      </c>
      <c r="S192" s="18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70"/>
      <c r="BN192" s="70"/>
      <c r="BO192" s="70"/>
      <c r="BP192" s="70"/>
      <c r="BQ192" s="70"/>
      <c r="BR192" s="70"/>
      <c r="BS192" s="70"/>
      <c r="BT192" s="70"/>
      <c r="BU192" s="70"/>
      <c r="BV192" s="70"/>
      <c r="BW192" s="70"/>
      <c r="BX192" s="70"/>
      <c r="BY192" s="70"/>
    </row>
    <row r="193" spans="1:77" s="27" customFormat="1" ht="68">
      <c r="A193" s="98">
        <v>120</v>
      </c>
      <c r="B193" s="10" t="s">
        <v>171</v>
      </c>
      <c r="C193" s="11" t="s">
        <v>308</v>
      </c>
      <c r="D193" s="99" t="s">
        <v>1102</v>
      </c>
      <c r="E193" s="100" t="s">
        <v>1121</v>
      </c>
      <c r="F193" s="99" t="s">
        <v>1122</v>
      </c>
      <c r="G193" s="12" t="s">
        <v>24</v>
      </c>
      <c r="H193" s="102" t="s">
        <v>1123</v>
      </c>
      <c r="I193" s="14" t="s">
        <v>26</v>
      </c>
      <c r="J193" s="15" t="s">
        <v>12</v>
      </c>
      <c r="K193" s="98"/>
      <c r="L193" s="98"/>
      <c r="M193" s="98"/>
      <c r="N193" s="98"/>
      <c r="O193" s="103">
        <v>4</v>
      </c>
      <c r="P193" s="103">
        <v>1828200756</v>
      </c>
      <c r="Q193" s="165" t="s">
        <v>1106</v>
      </c>
      <c r="R193" s="16" t="s">
        <v>1124</v>
      </c>
      <c r="S193" s="18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c r="BW193" s="70"/>
      <c r="BX193" s="70"/>
      <c r="BY193" s="70"/>
    </row>
    <row r="194" spans="1:77" s="27" customFormat="1" ht="68">
      <c r="A194" s="98">
        <v>121</v>
      </c>
      <c r="B194" s="10" t="s">
        <v>171</v>
      </c>
      <c r="C194" s="11" t="s">
        <v>308</v>
      </c>
      <c r="D194" s="99" t="s">
        <v>1102</v>
      </c>
      <c r="E194" s="100" t="s">
        <v>1121</v>
      </c>
      <c r="F194" s="99" t="s">
        <v>1125</v>
      </c>
      <c r="G194" s="12" t="s">
        <v>24</v>
      </c>
      <c r="H194" s="102" t="s">
        <v>1123</v>
      </c>
      <c r="I194" s="14" t="s">
        <v>26</v>
      </c>
      <c r="J194" s="15" t="s">
        <v>13</v>
      </c>
      <c r="K194" s="98"/>
      <c r="L194" s="98"/>
      <c r="M194" s="98"/>
      <c r="N194" s="98"/>
      <c r="O194" s="103">
        <v>4</v>
      </c>
      <c r="P194" s="103">
        <v>1828200756</v>
      </c>
      <c r="Q194" s="165" t="s">
        <v>1106</v>
      </c>
      <c r="R194" s="16" t="s">
        <v>1124</v>
      </c>
      <c r="S194" s="18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c r="BW194" s="70"/>
      <c r="BX194" s="70"/>
      <c r="BY194" s="70"/>
    </row>
    <row r="195" spans="1:77" s="178" customFormat="1" ht="68">
      <c r="A195" s="98">
        <v>122</v>
      </c>
      <c r="B195" s="10" t="s">
        <v>171</v>
      </c>
      <c r="C195" s="11" t="s">
        <v>308</v>
      </c>
      <c r="D195" s="99" t="s">
        <v>1102</v>
      </c>
      <c r="E195" s="100" t="s">
        <v>1121</v>
      </c>
      <c r="F195" s="99" t="s">
        <v>1126</v>
      </c>
      <c r="G195" s="12" t="s">
        <v>24</v>
      </c>
      <c r="H195" s="102" t="s">
        <v>1127</v>
      </c>
      <c r="I195" s="14" t="s">
        <v>35</v>
      </c>
      <c r="J195" s="15" t="s">
        <v>27</v>
      </c>
      <c r="K195" s="98" t="s">
        <v>1128</v>
      </c>
      <c r="L195" s="98" t="s">
        <v>1128</v>
      </c>
      <c r="M195" s="98" t="s">
        <v>1128</v>
      </c>
      <c r="N195" s="98" t="s">
        <v>1128</v>
      </c>
      <c r="O195" s="103">
        <f>3*2*4</f>
        <v>24</v>
      </c>
      <c r="P195" s="103">
        <v>1828200756</v>
      </c>
      <c r="Q195" s="165" t="s">
        <v>1106</v>
      </c>
      <c r="R195" s="16" t="s">
        <v>1109</v>
      </c>
      <c r="S195" s="70"/>
      <c r="T195" s="177"/>
    </row>
    <row r="196" spans="1:77" s="179" customFormat="1" ht="68">
      <c r="A196" s="98">
        <v>123</v>
      </c>
      <c r="B196" s="10" t="s">
        <v>171</v>
      </c>
      <c r="C196" s="11" t="s">
        <v>308</v>
      </c>
      <c r="D196" s="99" t="s">
        <v>1102</v>
      </c>
      <c r="E196" s="99" t="s">
        <v>1129</v>
      </c>
      <c r="F196" s="99" t="s">
        <v>1130</v>
      </c>
      <c r="G196" s="12" t="s">
        <v>31</v>
      </c>
      <c r="H196" s="102"/>
      <c r="I196" s="14" t="s">
        <v>26</v>
      </c>
      <c r="J196" s="15" t="s">
        <v>27</v>
      </c>
      <c r="K196" s="98"/>
      <c r="L196" s="98"/>
      <c r="M196" s="98"/>
      <c r="N196" s="98"/>
      <c r="O196" s="103">
        <f>10.6*12</f>
        <v>127.19999999999999</v>
      </c>
      <c r="P196" s="181" t="s">
        <v>365</v>
      </c>
      <c r="Q196" s="113" t="s">
        <v>365</v>
      </c>
      <c r="R196" s="16" t="s">
        <v>1109</v>
      </c>
    </row>
    <row r="197" spans="1:77" s="179" customFormat="1" ht="68">
      <c r="A197" s="98">
        <v>124</v>
      </c>
      <c r="B197" s="10" t="s">
        <v>171</v>
      </c>
      <c r="C197" s="11" t="s">
        <v>308</v>
      </c>
      <c r="D197" s="99" t="s">
        <v>1102</v>
      </c>
      <c r="E197" s="99" t="s">
        <v>1129</v>
      </c>
      <c r="F197" s="99" t="s">
        <v>1131</v>
      </c>
      <c r="G197" s="12" t="s">
        <v>31</v>
      </c>
      <c r="H197" s="102"/>
      <c r="I197" s="14" t="s">
        <v>26</v>
      </c>
      <c r="J197" s="15" t="s">
        <v>27</v>
      </c>
      <c r="K197" s="98"/>
      <c r="L197" s="98"/>
      <c r="M197" s="98"/>
      <c r="N197" s="98"/>
      <c r="O197" s="103">
        <f>0.5*12</f>
        <v>6</v>
      </c>
      <c r="P197" s="103">
        <v>1828200756</v>
      </c>
      <c r="Q197" s="165" t="s">
        <v>1106</v>
      </c>
      <c r="R197" s="16" t="s">
        <v>1109</v>
      </c>
    </row>
    <row r="198" spans="1:77" s="179" customFormat="1" ht="68">
      <c r="A198" s="98">
        <v>125</v>
      </c>
      <c r="B198" s="10" t="s">
        <v>171</v>
      </c>
      <c r="C198" s="11" t="s">
        <v>308</v>
      </c>
      <c r="D198" s="99" t="s">
        <v>1102</v>
      </c>
      <c r="E198" s="99" t="s">
        <v>1132</v>
      </c>
      <c r="F198" s="99" t="s">
        <v>1133</v>
      </c>
      <c r="G198" s="12" t="s">
        <v>24</v>
      </c>
      <c r="H198" s="98" t="s">
        <v>1134</v>
      </c>
      <c r="I198" s="14" t="s">
        <v>35</v>
      </c>
      <c r="J198" s="15" t="s">
        <v>27</v>
      </c>
      <c r="K198" s="98"/>
      <c r="L198" s="182" t="s">
        <v>752</v>
      </c>
      <c r="M198" s="98"/>
      <c r="N198" s="98"/>
      <c r="O198" s="103"/>
      <c r="P198" s="103"/>
      <c r="Q198" s="165"/>
      <c r="R198" s="16" t="s">
        <v>1135</v>
      </c>
    </row>
    <row r="200" spans="1:77" s="6" customFormat="1">
      <c r="A200" s="1" t="s">
        <v>1136</v>
      </c>
      <c r="B200" s="2"/>
      <c r="C200" s="2"/>
      <c r="D200" s="2"/>
      <c r="E200" s="2"/>
      <c r="F200" s="2"/>
      <c r="G200" s="2"/>
      <c r="H200" s="2"/>
      <c r="I200" s="2"/>
      <c r="J200" s="3"/>
      <c r="K200" s="3"/>
      <c r="L200" s="3"/>
      <c r="M200" s="3"/>
      <c r="N200" s="3"/>
      <c r="O200" s="3"/>
      <c r="P200" s="3"/>
      <c r="Q200" s="2"/>
      <c r="R200" s="2"/>
      <c r="S200" s="4"/>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row>
    <row r="201" spans="1:77" s="96" customFormat="1" ht="19.5">
      <c r="A201" s="520"/>
      <c r="B201" s="520"/>
      <c r="C201" s="520"/>
      <c r="D201" s="520"/>
      <c r="E201" s="520"/>
      <c r="F201" s="520"/>
      <c r="G201" s="520"/>
      <c r="H201" s="520"/>
      <c r="I201" s="520"/>
      <c r="J201" s="520"/>
      <c r="K201" s="521" t="s">
        <v>1</v>
      </c>
      <c r="L201" s="521"/>
      <c r="M201" s="521"/>
      <c r="N201" s="521"/>
      <c r="O201" s="520"/>
      <c r="P201" s="520"/>
      <c r="Q201" s="520"/>
      <c r="R201" s="522"/>
      <c r="S201" s="520"/>
    </row>
    <row r="202" spans="1:77" s="97" customFormat="1" ht="39">
      <c r="A202" s="523" t="s">
        <v>2</v>
      </c>
      <c r="B202" s="523" t="s">
        <v>3</v>
      </c>
      <c r="C202" s="523" t="s">
        <v>4</v>
      </c>
      <c r="D202" s="523" t="s">
        <v>5</v>
      </c>
      <c r="E202" s="523" t="s">
        <v>6</v>
      </c>
      <c r="F202" s="523" t="s">
        <v>8</v>
      </c>
      <c r="G202" s="523" t="s">
        <v>7</v>
      </c>
      <c r="H202" s="523" t="s">
        <v>9</v>
      </c>
      <c r="I202" s="523" t="s">
        <v>10</v>
      </c>
      <c r="J202" s="523" t="s">
        <v>11</v>
      </c>
      <c r="K202" s="523" t="s">
        <v>12</v>
      </c>
      <c r="L202" s="523" t="s">
        <v>13</v>
      </c>
      <c r="M202" s="523" t="s">
        <v>14</v>
      </c>
      <c r="N202" s="523" t="s">
        <v>15</v>
      </c>
      <c r="O202" s="523" t="s">
        <v>348</v>
      </c>
      <c r="P202" s="523" t="s">
        <v>17</v>
      </c>
      <c r="Q202" s="523" t="s">
        <v>18</v>
      </c>
      <c r="R202" s="524" t="s">
        <v>19</v>
      </c>
      <c r="S202" s="523" t="s">
        <v>19</v>
      </c>
    </row>
    <row r="203" spans="1:77" s="107" customFormat="1" ht="85">
      <c r="A203" s="98">
        <v>126</v>
      </c>
      <c r="B203" s="10" t="s">
        <v>171</v>
      </c>
      <c r="C203" s="11" t="s">
        <v>308</v>
      </c>
      <c r="D203" s="99" t="s">
        <v>1137</v>
      </c>
      <c r="E203" s="100" t="s">
        <v>1138</v>
      </c>
      <c r="F203" s="99" t="s">
        <v>1139</v>
      </c>
      <c r="G203" s="12" t="s">
        <v>31</v>
      </c>
      <c r="H203" s="102" t="s">
        <v>1140</v>
      </c>
      <c r="I203" s="14" t="s">
        <v>78</v>
      </c>
      <c r="J203" s="15" t="s">
        <v>27</v>
      </c>
      <c r="K203" s="98"/>
      <c r="L203" s="98"/>
      <c r="M203" s="98"/>
      <c r="N203" s="98"/>
      <c r="O203" s="103">
        <v>3590</v>
      </c>
      <c r="P203" s="16" t="s">
        <v>3603</v>
      </c>
      <c r="Q203" s="104" t="s">
        <v>1141</v>
      </c>
      <c r="R203" s="105"/>
      <c r="S203" s="102" t="s">
        <v>1142</v>
      </c>
      <c r="T203" s="70"/>
      <c r="U203" s="106"/>
    </row>
    <row r="204" spans="1:77" s="107" customFormat="1" ht="68">
      <c r="A204" s="98">
        <v>127</v>
      </c>
      <c r="B204" s="10" t="s">
        <v>171</v>
      </c>
      <c r="C204" s="11" t="s">
        <v>308</v>
      </c>
      <c r="D204" s="99" t="s">
        <v>1137</v>
      </c>
      <c r="E204" s="100" t="s">
        <v>1138</v>
      </c>
      <c r="F204" s="99" t="s">
        <v>1143</v>
      </c>
      <c r="G204" s="13" t="s">
        <v>79</v>
      </c>
      <c r="H204" s="16" t="s">
        <v>3604</v>
      </c>
      <c r="I204" s="14" t="s">
        <v>26</v>
      </c>
      <c r="J204" s="15" t="s">
        <v>15</v>
      </c>
      <c r="K204" s="98"/>
      <c r="L204" s="98"/>
      <c r="M204" s="98"/>
      <c r="N204" s="98"/>
      <c r="O204" s="103">
        <v>500</v>
      </c>
      <c r="P204" s="170" t="s">
        <v>1144</v>
      </c>
      <c r="Q204" s="104" t="s">
        <v>1145</v>
      </c>
      <c r="R204" s="105"/>
      <c r="S204" s="102" t="s">
        <v>539</v>
      </c>
      <c r="T204" s="70"/>
      <c r="U204" s="106"/>
    </row>
    <row r="205" spans="1:77" s="107" customFormat="1" ht="68">
      <c r="A205" s="98">
        <v>128</v>
      </c>
      <c r="B205" s="10" t="s">
        <v>171</v>
      </c>
      <c r="C205" s="11" t="s">
        <v>308</v>
      </c>
      <c r="D205" s="99" t="s">
        <v>1146</v>
      </c>
      <c r="E205" s="100" t="s">
        <v>1147</v>
      </c>
      <c r="F205" s="99" t="s">
        <v>1148</v>
      </c>
      <c r="G205" s="12" t="s">
        <v>31</v>
      </c>
      <c r="H205" s="102" t="s">
        <v>1149</v>
      </c>
      <c r="I205" s="14" t="s">
        <v>26</v>
      </c>
      <c r="J205" s="15" t="s">
        <v>27</v>
      </c>
      <c r="K205" s="98"/>
      <c r="L205" s="98"/>
      <c r="M205" s="98"/>
      <c r="N205" s="98"/>
      <c r="O205" s="103">
        <v>339</v>
      </c>
      <c r="P205" s="16" t="s">
        <v>3605</v>
      </c>
      <c r="Q205" s="104" t="s">
        <v>1150</v>
      </c>
      <c r="R205" s="105"/>
      <c r="S205" s="102" t="s">
        <v>1151</v>
      </c>
      <c r="T205" s="70"/>
      <c r="U205" s="106"/>
    </row>
    <row r="206" spans="1:77" s="107" customFormat="1" ht="68">
      <c r="A206" s="98">
        <v>129</v>
      </c>
      <c r="B206" s="10" t="s">
        <v>171</v>
      </c>
      <c r="C206" s="11" t="s">
        <v>310</v>
      </c>
      <c r="D206" s="99" t="s">
        <v>1146</v>
      </c>
      <c r="E206" s="100" t="s">
        <v>1147</v>
      </c>
      <c r="F206" s="99" t="s">
        <v>1152</v>
      </c>
      <c r="G206" s="12" t="s">
        <v>24</v>
      </c>
      <c r="H206" s="102" t="s">
        <v>1153</v>
      </c>
      <c r="I206" s="14" t="s">
        <v>35</v>
      </c>
      <c r="J206" s="15" t="s">
        <v>27</v>
      </c>
      <c r="K206" s="98"/>
      <c r="L206" s="98"/>
      <c r="M206" s="98"/>
      <c r="N206" s="98"/>
      <c r="O206" s="103"/>
      <c r="P206" s="16"/>
      <c r="Q206" s="104"/>
      <c r="R206" s="105"/>
      <c r="S206" s="102" t="s">
        <v>1154</v>
      </c>
      <c r="T206" s="70"/>
      <c r="U206" s="106"/>
    </row>
    <row r="207" spans="1:77" s="107" customFormat="1" ht="68">
      <c r="A207" s="98">
        <v>130</v>
      </c>
      <c r="B207" s="10" t="s">
        <v>171</v>
      </c>
      <c r="C207" s="11" t="s">
        <v>308</v>
      </c>
      <c r="D207" s="99" t="s">
        <v>1155</v>
      </c>
      <c r="E207" s="100" t="s">
        <v>1156</v>
      </c>
      <c r="F207" s="99" t="s">
        <v>1157</v>
      </c>
      <c r="G207" s="12" t="s">
        <v>31</v>
      </c>
      <c r="H207" s="102" t="s">
        <v>1158</v>
      </c>
      <c r="I207" s="14" t="s">
        <v>26</v>
      </c>
      <c r="J207" s="15" t="s">
        <v>27</v>
      </c>
      <c r="K207" s="98"/>
      <c r="L207" s="98"/>
      <c r="M207" s="98"/>
      <c r="N207" s="98"/>
      <c r="O207" s="103">
        <v>147</v>
      </c>
      <c r="P207" s="16" t="s">
        <v>3607</v>
      </c>
      <c r="Q207" s="104" t="s">
        <v>1159</v>
      </c>
      <c r="R207" s="105"/>
      <c r="S207" s="16"/>
      <c r="T207" s="70"/>
      <c r="U207" s="106"/>
    </row>
    <row r="208" spans="1:77" s="107" customFormat="1" ht="68">
      <c r="A208" s="98">
        <v>131</v>
      </c>
      <c r="B208" s="10" t="s">
        <v>171</v>
      </c>
      <c r="C208" s="11" t="s">
        <v>308</v>
      </c>
      <c r="D208" s="99" t="s">
        <v>1155</v>
      </c>
      <c r="E208" s="100" t="s">
        <v>1156</v>
      </c>
      <c r="F208" s="99" t="s">
        <v>1160</v>
      </c>
      <c r="G208" s="12" t="s">
        <v>24</v>
      </c>
      <c r="H208" s="102" t="s">
        <v>1161</v>
      </c>
      <c r="I208" s="14" t="s">
        <v>35</v>
      </c>
      <c r="J208" s="15" t="s">
        <v>27</v>
      </c>
      <c r="K208" s="98"/>
      <c r="L208" s="98"/>
      <c r="M208" s="98"/>
      <c r="N208" s="98"/>
      <c r="O208" s="103">
        <v>3</v>
      </c>
      <c r="P208" s="16" t="s">
        <v>3606</v>
      </c>
      <c r="Q208" s="104"/>
      <c r="R208" s="105"/>
      <c r="S208" s="16" t="s">
        <v>1162</v>
      </c>
      <c r="T208" s="70"/>
      <c r="U208" s="106"/>
    </row>
    <row r="209" spans="1:21" s="107" customFormat="1" ht="68">
      <c r="A209" s="98">
        <v>132</v>
      </c>
      <c r="B209" s="10" t="s">
        <v>171</v>
      </c>
      <c r="C209" s="11" t="s">
        <v>310</v>
      </c>
      <c r="D209" s="99" t="s">
        <v>1155</v>
      </c>
      <c r="E209" s="100" t="s">
        <v>1156</v>
      </c>
      <c r="F209" s="99" t="s">
        <v>1163</v>
      </c>
      <c r="G209" s="12" t="s">
        <v>24</v>
      </c>
      <c r="H209" s="102"/>
      <c r="I209" s="14" t="s">
        <v>35</v>
      </c>
      <c r="J209" s="15" t="s">
        <v>15</v>
      </c>
      <c r="K209" s="98"/>
      <c r="L209" s="98" t="s">
        <v>1164</v>
      </c>
      <c r="M209" s="98"/>
      <c r="N209" s="98" t="s">
        <v>1165</v>
      </c>
      <c r="O209" s="103"/>
      <c r="P209" s="16"/>
      <c r="Q209" s="104"/>
      <c r="R209" s="105"/>
      <c r="S209" s="16"/>
      <c r="T209" s="70"/>
      <c r="U209" s="106"/>
    </row>
    <row r="210" spans="1:21" s="107" customFormat="1" ht="68">
      <c r="A210" s="98">
        <v>134</v>
      </c>
      <c r="B210" s="10" t="s">
        <v>171</v>
      </c>
      <c r="C210" s="11" t="s">
        <v>308</v>
      </c>
      <c r="D210" s="99" t="s">
        <v>1155</v>
      </c>
      <c r="E210" s="100" t="s">
        <v>1177</v>
      </c>
      <c r="F210" s="99" t="s">
        <v>3609</v>
      </c>
      <c r="G210" s="12" t="s">
        <v>24</v>
      </c>
      <c r="H210" s="102"/>
      <c r="I210" s="14" t="s">
        <v>35</v>
      </c>
      <c r="J210" s="15" t="s">
        <v>27</v>
      </c>
      <c r="K210" s="98"/>
      <c r="L210" s="98"/>
      <c r="M210" s="98"/>
      <c r="N210" s="98"/>
      <c r="O210" s="103"/>
      <c r="P210" s="16"/>
      <c r="Q210" s="104"/>
      <c r="R210" s="105"/>
      <c r="S210" s="16" t="s">
        <v>3608</v>
      </c>
      <c r="T210" s="70"/>
      <c r="U210" s="106"/>
    </row>
    <row r="211" spans="1:21" s="107" customFormat="1" ht="119">
      <c r="A211" s="98">
        <v>135</v>
      </c>
      <c r="B211" s="10" t="s">
        <v>171</v>
      </c>
      <c r="C211" s="11" t="s">
        <v>310</v>
      </c>
      <c r="D211" s="99" t="s">
        <v>1155</v>
      </c>
      <c r="E211" s="100" t="s">
        <v>1156</v>
      </c>
      <c r="F211" s="99" t="s">
        <v>1166</v>
      </c>
      <c r="G211" s="12" t="s">
        <v>24</v>
      </c>
      <c r="H211" s="102" t="s">
        <v>1167</v>
      </c>
      <c r="I211" s="14" t="s">
        <v>35</v>
      </c>
      <c r="J211" s="15" t="s">
        <v>27</v>
      </c>
      <c r="K211" s="98"/>
      <c r="L211" s="98"/>
      <c r="M211" s="98"/>
      <c r="N211" s="98"/>
      <c r="O211" s="103"/>
      <c r="P211" s="16"/>
      <c r="Q211" s="104"/>
      <c r="R211" s="105"/>
      <c r="S211" s="16" t="s">
        <v>1168</v>
      </c>
      <c r="T211" s="70"/>
      <c r="U211" s="106"/>
    </row>
    <row r="212" spans="1:21" s="107" customFormat="1" ht="68">
      <c r="A212" s="98">
        <v>136</v>
      </c>
      <c r="B212" s="10" t="s">
        <v>171</v>
      </c>
      <c r="C212" s="11" t="s">
        <v>308</v>
      </c>
      <c r="D212" s="99" t="s">
        <v>1155</v>
      </c>
      <c r="E212" s="100" t="s">
        <v>1156</v>
      </c>
      <c r="F212" s="99" t="s">
        <v>1169</v>
      </c>
      <c r="G212" s="12" t="s">
        <v>24</v>
      </c>
      <c r="H212" s="102"/>
      <c r="I212" s="14" t="s">
        <v>35</v>
      </c>
      <c r="J212" s="15" t="s">
        <v>13</v>
      </c>
      <c r="K212" s="98"/>
      <c r="L212" s="98"/>
      <c r="M212" s="98"/>
      <c r="N212" s="98"/>
      <c r="O212" s="16">
        <v>4</v>
      </c>
      <c r="P212" s="16" t="s">
        <v>3610</v>
      </c>
      <c r="Q212" s="16"/>
      <c r="R212" s="105"/>
      <c r="S212" s="16" t="s">
        <v>539</v>
      </c>
      <c r="T212" s="70"/>
      <c r="U212" s="106"/>
    </row>
    <row r="213" spans="1:21" s="107" customFormat="1" ht="68">
      <c r="A213" s="98">
        <v>137</v>
      </c>
      <c r="B213" s="10" t="s">
        <v>171</v>
      </c>
      <c r="C213" s="11" t="s">
        <v>308</v>
      </c>
      <c r="D213" s="99" t="s">
        <v>1170</v>
      </c>
      <c r="E213" s="100" t="s">
        <v>1171</v>
      </c>
      <c r="F213" s="99" t="s">
        <v>1172</v>
      </c>
      <c r="G213" s="13" t="s">
        <v>31</v>
      </c>
      <c r="H213" s="102" t="s">
        <v>1173</v>
      </c>
      <c r="I213" s="14" t="s">
        <v>78</v>
      </c>
      <c r="J213" s="15" t="s">
        <v>27</v>
      </c>
      <c r="K213" s="98"/>
      <c r="L213" s="98"/>
      <c r="M213" s="98"/>
      <c r="N213" s="98"/>
      <c r="O213" s="103">
        <v>78</v>
      </c>
      <c r="P213" s="16"/>
      <c r="Q213" s="104" t="s">
        <v>1174</v>
      </c>
      <c r="R213" s="105"/>
      <c r="S213" s="102" t="s">
        <v>1175</v>
      </c>
      <c r="T213" s="70"/>
      <c r="U213" s="106"/>
    </row>
    <row r="214" spans="1:21" s="107" customFormat="1" ht="68">
      <c r="A214" s="98">
        <v>138</v>
      </c>
      <c r="B214" s="10" t="s">
        <v>171</v>
      </c>
      <c r="C214" s="11" t="s">
        <v>308</v>
      </c>
      <c r="D214" s="99" t="s">
        <v>1170</v>
      </c>
      <c r="E214" s="100" t="s">
        <v>1177</v>
      </c>
      <c r="F214" s="99" t="s">
        <v>3611</v>
      </c>
      <c r="G214" s="13" t="s">
        <v>31</v>
      </c>
      <c r="H214" s="102"/>
      <c r="I214" s="14" t="s">
        <v>26</v>
      </c>
      <c r="J214" s="15" t="s">
        <v>27</v>
      </c>
      <c r="K214" s="98"/>
      <c r="L214" s="98"/>
      <c r="M214" s="98"/>
      <c r="N214" s="98"/>
      <c r="O214" s="103">
        <v>254</v>
      </c>
      <c r="P214" s="16"/>
      <c r="Q214" s="104" t="s">
        <v>3612</v>
      </c>
      <c r="R214" s="105"/>
      <c r="S214" s="102"/>
      <c r="T214" s="70"/>
      <c r="U214" s="106"/>
    </row>
    <row r="215" spans="1:21" s="107" customFormat="1" ht="68">
      <c r="A215" s="98">
        <v>139</v>
      </c>
      <c r="B215" s="10" t="s">
        <v>171</v>
      </c>
      <c r="C215" s="11" t="s">
        <v>308</v>
      </c>
      <c r="D215" s="99" t="s">
        <v>1170</v>
      </c>
      <c r="E215" s="100" t="s">
        <v>1177</v>
      </c>
      <c r="F215" s="99" t="s">
        <v>3613</v>
      </c>
      <c r="G215" s="13" t="s">
        <v>24</v>
      </c>
      <c r="H215" s="102"/>
      <c r="I215" s="14"/>
      <c r="J215" s="15"/>
      <c r="K215" s="98"/>
      <c r="L215" s="98"/>
      <c r="M215" s="98"/>
      <c r="N215" s="98"/>
      <c r="O215" s="103"/>
      <c r="P215" s="16"/>
      <c r="Q215" s="104"/>
      <c r="R215" s="105"/>
      <c r="S215" s="102"/>
      <c r="T215" s="70"/>
      <c r="U215" s="106"/>
    </row>
    <row r="216" spans="1:21" s="107" customFormat="1" ht="68">
      <c r="A216" s="98">
        <v>140</v>
      </c>
      <c r="B216" s="10" t="s">
        <v>171</v>
      </c>
      <c r="C216" s="11" t="s">
        <v>308</v>
      </c>
      <c r="D216" s="99" t="s">
        <v>1176</v>
      </c>
      <c r="E216" s="100" t="s">
        <v>1177</v>
      </c>
      <c r="F216" s="99" t="s">
        <v>3617</v>
      </c>
      <c r="G216" s="12" t="s">
        <v>31</v>
      </c>
      <c r="H216" s="102" t="s">
        <v>1178</v>
      </c>
      <c r="I216" s="14" t="s">
        <v>26</v>
      </c>
      <c r="J216" s="15" t="s">
        <v>27</v>
      </c>
      <c r="K216" s="98"/>
      <c r="L216" s="98"/>
      <c r="M216" s="98"/>
      <c r="N216" s="98"/>
      <c r="O216" s="103">
        <v>30</v>
      </c>
      <c r="P216" s="16"/>
      <c r="Q216" s="104" t="s">
        <v>1179</v>
      </c>
      <c r="R216" s="105"/>
      <c r="S216" s="16"/>
      <c r="T216" s="70"/>
      <c r="U216" s="106"/>
    </row>
    <row r="217" spans="1:21" s="107" customFormat="1" ht="85">
      <c r="A217" s="98">
        <v>141</v>
      </c>
      <c r="B217" s="10" t="s">
        <v>171</v>
      </c>
      <c r="C217" s="11" t="s">
        <v>308</v>
      </c>
      <c r="D217" s="99" t="s">
        <v>1180</v>
      </c>
      <c r="E217" s="100" t="s">
        <v>1181</v>
      </c>
      <c r="F217" s="99" t="s">
        <v>1182</v>
      </c>
      <c r="G217" s="12" t="s">
        <v>31</v>
      </c>
      <c r="H217" s="102" t="s">
        <v>1183</v>
      </c>
      <c r="I217" s="14" t="s">
        <v>78</v>
      </c>
      <c r="J217" s="15" t="s">
        <v>27</v>
      </c>
      <c r="K217" s="98"/>
      <c r="L217" s="98"/>
      <c r="M217" s="98"/>
      <c r="N217" s="98"/>
      <c r="O217" s="103">
        <v>204</v>
      </c>
      <c r="P217" s="16"/>
      <c r="Q217" s="104" t="s">
        <v>1184</v>
      </c>
      <c r="R217" s="105"/>
      <c r="S217" s="102"/>
      <c r="T217" s="70"/>
      <c r="U217" s="106"/>
    </row>
    <row r="218" spans="1:21" s="107" customFormat="1" ht="68">
      <c r="A218" s="98">
        <v>142</v>
      </c>
      <c r="B218" s="10" t="s">
        <v>171</v>
      </c>
      <c r="C218" s="11" t="s">
        <v>310</v>
      </c>
      <c r="D218" s="99" t="s">
        <v>1180</v>
      </c>
      <c r="E218" s="100" t="s">
        <v>1181</v>
      </c>
      <c r="F218" s="99" t="s">
        <v>1185</v>
      </c>
      <c r="G218" s="12" t="s">
        <v>24</v>
      </c>
      <c r="H218" s="102"/>
      <c r="I218" s="14" t="s">
        <v>26</v>
      </c>
      <c r="J218" s="15" t="s">
        <v>27</v>
      </c>
      <c r="K218" s="98"/>
      <c r="L218" s="98"/>
      <c r="M218" s="98"/>
      <c r="N218" s="98"/>
      <c r="O218" s="103"/>
      <c r="P218" s="16"/>
      <c r="Q218" s="104"/>
      <c r="R218" s="105"/>
      <c r="S218" s="102" t="s">
        <v>1186</v>
      </c>
      <c r="T218" s="70"/>
      <c r="U218" s="106"/>
    </row>
    <row r="219" spans="1:21" s="107" customFormat="1" ht="68">
      <c r="A219" s="98">
        <v>142</v>
      </c>
      <c r="B219" s="10" t="s">
        <v>171</v>
      </c>
      <c r="C219" s="11" t="s">
        <v>310</v>
      </c>
      <c r="D219" s="99" t="s">
        <v>1187</v>
      </c>
      <c r="E219" s="100" t="s">
        <v>1188</v>
      </c>
      <c r="F219" s="99" t="s">
        <v>1189</v>
      </c>
      <c r="G219" s="12" t="s">
        <v>31</v>
      </c>
      <c r="H219" s="102" t="s">
        <v>1190</v>
      </c>
      <c r="I219" s="14" t="s">
        <v>35</v>
      </c>
      <c r="J219" s="15" t="s">
        <v>27</v>
      </c>
      <c r="K219" s="98"/>
      <c r="L219" s="98"/>
      <c r="M219" s="98"/>
      <c r="N219" s="98"/>
      <c r="O219" s="103">
        <v>56</v>
      </c>
      <c r="P219" s="183">
        <v>1844200840</v>
      </c>
      <c r="Q219" s="184" t="s">
        <v>1191</v>
      </c>
      <c r="R219" s="105"/>
      <c r="S219" s="16"/>
      <c r="T219" s="70"/>
      <c r="U219" s="106"/>
    </row>
    <row r="220" spans="1:21" ht="68">
      <c r="A220" s="98">
        <v>143</v>
      </c>
      <c r="B220" s="10" t="s">
        <v>171</v>
      </c>
      <c r="C220" s="11" t="s">
        <v>310</v>
      </c>
      <c r="D220" s="99" t="s">
        <v>1187</v>
      </c>
      <c r="E220" s="100" t="s">
        <v>1188</v>
      </c>
      <c r="F220" s="718" t="s">
        <v>3614</v>
      </c>
      <c r="G220" s="718" t="s">
        <v>24</v>
      </c>
      <c r="H220" s="718" t="s">
        <v>3615</v>
      </c>
      <c r="I220" s="14" t="s">
        <v>35</v>
      </c>
      <c r="J220" s="15" t="s">
        <v>27</v>
      </c>
      <c r="K220" s="103"/>
      <c r="L220" s="103"/>
      <c r="M220" s="103"/>
      <c r="N220" s="103"/>
      <c r="O220" s="103">
        <v>3</v>
      </c>
      <c r="P220" s="103"/>
      <c r="Q220" s="104" t="s">
        <v>3616</v>
      </c>
      <c r="R220" s="129"/>
      <c r="S220" s="104"/>
    </row>
  </sheetData>
  <mergeCells count="21">
    <mergeCell ref="F148:F151"/>
    <mergeCell ref="F112:F114"/>
    <mergeCell ref="F115:F119"/>
    <mergeCell ref="F120:F123"/>
    <mergeCell ref="F125:F126"/>
    <mergeCell ref="F127:F128"/>
    <mergeCell ref="F129:F130"/>
    <mergeCell ref="F131:F136"/>
    <mergeCell ref="F137:F140"/>
    <mergeCell ref="F141:F142"/>
    <mergeCell ref="F143:F144"/>
    <mergeCell ref="F145:F147"/>
    <mergeCell ref="F172:F173"/>
    <mergeCell ref="F175:F176"/>
    <mergeCell ref="F177:F179"/>
    <mergeCell ref="F152:F154"/>
    <mergeCell ref="F155:F158"/>
    <mergeCell ref="F160:F161"/>
    <mergeCell ref="F162:F164"/>
    <mergeCell ref="F165:F166"/>
    <mergeCell ref="F169:F171"/>
  </mergeCells>
  <phoneticPr fontId="29" type="noConversion"/>
  <pageMargins left="0.70866141732283472" right="0.70866141732283472" top="0.74803149606299213" bottom="0.74803149606299213" header="0.31496062992125984" footer="0.31496062992125984"/>
  <pageSetup paperSize="8" scale="68" orientation="landscape" r:id="rId1"/>
  <rowBreaks count="1" manualBreakCount="1">
    <brk id="26"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598172DB-C3D0-4FD4-99DC-371EE81559EA}">
          <x14:formula1>
            <xm:f>עזר!$C$31:$C$51</xm:f>
          </x14:formula1>
          <xm:sqref>B30:B45 B50:B57 B4:B25 B62:B83 B88:B96 B101:B107</xm:sqref>
        </x14:dataValidation>
        <x14:dataValidation type="list" allowBlank="1" showInputMessage="1" showErrorMessage="1" xr:uid="{D6D66AF0-F253-4E4C-8D47-B7418C88C66B}">
          <x14:formula1>
            <xm:f>עזר!$D$31:$D$56</xm:f>
          </x14:formula1>
          <xm:sqref>C88:C96 C30:C45 C50:C57 C4:C25 C62:C83 C101:C107</xm:sqref>
        </x14:dataValidation>
        <x14:dataValidation type="list" allowBlank="1" showInputMessage="1" showErrorMessage="1" xr:uid="{E0A89FBC-EA72-4280-BA50-0DFDB70C79FB}">
          <x14:formula1>
            <xm:f>עזר!$H$4:$H$11</xm:f>
          </x14:formula1>
          <xm:sqref>G4:G25 G30:G45 G62:G83 G101:G107 G112:G123 G185:G198 G203 G205:G212 G216:G219 G50:G57 G88:G96 G125:G180</xm:sqref>
        </x14:dataValidation>
        <x14:dataValidation type="list" allowBlank="1" showInputMessage="1" showErrorMessage="1" xr:uid="{0AF13CB8-59D6-424D-89EE-1FEA52832383}">
          <x14:formula1>
            <xm:f>עזר!$H$28:$H$32</xm:f>
          </x14:formula1>
          <xm:sqref>J4:J25 J30:J45 J50:J57 J62:J72 J74:J83 J88:J96 J101:J107 J112:J144 J146:J180 J185:J198 J203:J220</xm:sqref>
        </x14:dataValidation>
        <x14:dataValidation type="list" allowBlank="1" showInputMessage="1" showErrorMessage="1" xr:uid="{18AB402C-2588-49B6-9876-F16A5133A72F}">
          <x14:formula1>
            <xm:f>עזר!$H$19:$H$22</xm:f>
          </x14:formula1>
          <xm:sqref>I4:I25 I30:I45 I50:I57 I62:I83 I88:I96 I101:I107 I112:I180 I185:I198 I203:I220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31D-AC60-49DC-A25C-DB79650E4665}">
  <sheetPr>
    <tabColor theme="2" tint="-0.89999084444715716"/>
  </sheetPr>
  <dimension ref="A1:BV163"/>
  <sheetViews>
    <sheetView rightToLeft="1" topLeftCell="A54" zoomScale="40" zoomScaleNormal="40" zoomScaleSheetLayoutView="96" workbookViewId="0">
      <selection activeCell="K60" sqref="K60"/>
    </sheetView>
  </sheetViews>
  <sheetFormatPr defaultColWidth="7.58203125" defaultRowHeight="40" customHeight="1"/>
  <cols>
    <col min="1" max="1" width="13.5" style="190" customWidth="1"/>
    <col min="2" max="2" width="40.75" style="189" customWidth="1"/>
    <col min="3" max="3" width="28.08203125" style="189" customWidth="1"/>
    <col min="4" max="4" width="26.58203125" style="189" customWidth="1"/>
    <col min="5" max="5" width="24" style="189" customWidth="1"/>
    <col min="6" max="6" width="15" style="189" customWidth="1"/>
    <col min="7" max="7" width="42.75" style="190" customWidth="1"/>
    <col min="8" max="8" width="30.75" style="190" customWidth="1"/>
    <col min="9" max="9" width="14.25" style="189" customWidth="1"/>
    <col min="10" max="10" width="12" style="190" customWidth="1"/>
    <col min="11" max="11" width="15.75" style="190" customWidth="1"/>
    <col min="12" max="12" width="21.08203125" style="190" customWidth="1"/>
    <col min="13" max="13" width="17.75" style="190" customWidth="1"/>
    <col min="14" max="14" width="16" style="190" customWidth="1"/>
    <col min="15" max="15" width="13.5" style="190" customWidth="1"/>
    <col min="16" max="16" width="14.75" style="190" bestFit="1" customWidth="1"/>
    <col min="17" max="17" width="20.5" style="191" customWidth="1"/>
    <col min="18" max="18" width="35.25" style="191" customWidth="1"/>
    <col min="19" max="19" width="25" style="191" customWidth="1"/>
    <col min="20" max="20" width="14.08203125" style="192" bestFit="1" customWidth="1"/>
    <col min="21" max="16384" width="7.58203125" style="192"/>
  </cols>
  <sheetData>
    <row r="1" spans="1:74" ht="38.25" customHeight="1">
      <c r="A1" s="1" t="s">
        <v>1192</v>
      </c>
    </row>
    <row r="2" spans="1:74" s="72" customFormat="1" ht="24.75" customHeight="1">
      <c r="A2" s="536"/>
      <c r="B2" s="536"/>
      <c r="C2" s="536"/>
      <c r="D2" s="536"/>
      <c r="E2" s="536"/>
      <c r="F2" s="536"/>
      <c r="G2" s="536"/>
      <c r="H2" s="536"/>
      <c r="I2" s="536"/>
      <c r="J2" s="536"/>
      <c r="K2" s="470"/>
      <c r="L2" s="471"/>
      <c r="M2" s="471"/>
      <c r="N2" s="471"/>
      <c r="O2" s="536"/>
      <c r="P2" s="536"/>
      <c r="Q2" s="536"/>
      <c r="R2" s="536"/>
      <c r="S2" s="71"/>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row>
    <row r="3" spans="1:74" s="532" customFormat="1" ht="39">
      <c r="A3" s="535" t="s">
        <v>2</v>
      </c>
      <c r="B3" s="535" t="s">
        <v>3</v>
      </c>
      <c r="C3" s="535" t="s">
        <v>4</v>
      </c>
      <c r="D3" s="535" t="s">
        <v>5</v>
      </c>
      <c r="E3" s="535" t="s">
        <v>6</v>
      </c>
      <c r="F3" s="535" t="s">
        <v>7</v>
      </c>
      <c r="G3" s="535" t="s">
        <v>8</v>
      </c>
      <c r="H3" s="535" t="s">
        <v>9</v>
      </c>
      <c r="I3" s="535" t="s">
        <v>10</v>
      </c>
      <c r="J3" s="535" t="s">
        <v>11</v>
      </c>
      <c r="K3" s="535" t="s">
        <v>12</v>
      </c>
      <c r="L3" s="535" t="s">
        <v>13</v>
      </c>
      <c r="M3" s="535" t="s">
        <v>14</v>
      </c>
      <c r="N3" s="535" t="s">
        <v>15</v>
      </c>
      <c r="O3" s="535" t="s">
        <v>348</v>
      </c>
      <c r="P3" s="535" t="s">
        <v>17</v>
      </c>
      <c r="Q3" s="535" t="s">
        <v>18</v>
      </c>
      <c r="R3" s="535" t="s">
        <v>19</v>
      </c>
      <c r="S3" s="537"/>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8"/>
      <c r="AZ3" s="538"/>
      <c r="BA3" s="538"/>
      <c r="BB3" s="533"/>
      <c r="BC3" s="533"/>
      <c r="BD3" s="533"/>
      <c r="BE3" s="533"/>
      <c r="BF3" s="533"/>
      <c r="BG3" s="533"/>
      <c r="BH3" s="533"/>
      <c r="BI3" s="533"/>
      <c r="BJ3" s="533"/>
      <c r="BK3" s="533"/>
      <c r="BL3" s="533"/>
      <c r="BM3" s="533"/>
      <c r="BN3" s="533"/>
      <c r="BO3" s="533"/>
      <c r="BP3" s="533"/>
      <c r="BQ3" s="533"/>
      <c r="BR3" s="533"/>
      <c r="BS3" s="533"/>
      <c r="BT3" s="533"/>
      <c r="BU3" s="533"/>
      <c r="BV3" s="533"/>
    </row>
    <row r="4" spans="1:74" s="195" customFormat="1" ht="51">
      <c r="A4" s="539">
        <v>1</v>
      </c>
      <c r="B4" s="10" t="s">
        <v>303</v>
      </c>
      <c r="C4" s="11" t="s">
        <v>306</v>
      </c>
      <c r="D4" s="73" t="s">
        <v>1199</v>
      </c>
      <c r="E4" s="73" t="s">
        <v>1199</v>
      </c>
      <c r="F4" s="12" t="s">
        <v>31</v>
      </c>
      <c r="G4" s="15" t="s">
        <v>1193</v>
      </c>
      <c r="H4" s="15" t="s">
        <v>1194</v>
      </c>
      <c r="I4" s="14" t="s">
        <v>78</v>
      </c>
      <c r="J4" s="15" t="s">
        <v>14</v>
      </c>
      <c r="K4" s="15" t="s">
        <v>1195</v>
      </c>
      <c r="L4" s="15" t="s">
        <v>1196</v>
      </c>
      <c r="M4" s="15" t="s">
        <v>1197</v>
      </c>
      <c r="N4" s="540"/>
      <c r="O4" s="37">
        <v>20</v>
      </c>
      <c r="P4" s="194">
        <v>17211000521</v>
      </c>
      <c r="Q4" s="194" t="s">
        <v>1198</v>
      </c>
      <c r="R4" s="539"/>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row>
    <row r="5" spans="1:74" s="197" customFormat="1" ht="51">
      <c r="A5" s="673">
        <v>2</v>
      </c>
      <c r="B5" s="10" t="s">
        <v>303</v>
      </c>
      <c r="C5" s="11" t="s">
        <v>306</v>
      </c>
      <c r="D5" s="73" t="s">
        <v>1199</v>
      </c>
      <c r="E5" s="12" t="s">
        <v>1200</v>
      </c>
      <c r="F5" s="12" t="s">
        <v>31</v>
      </c>
      <c r="G5" s="648" t="s">
        <v>1201</v>
      </c>
      <c r="H5" s="665" t="s">
        <v>1202</v>
      </c>
      <c r="I5" s="14" t="s">
        <v>78</v>
      </c>
      <c r="J5" s="15" t="s">
        <v>14</v>
      </c>
      <c r="K5" s="15"/>
      <c r="L5" s="648" t="s">
        <v>1203</v>
      </c>
      <c r="M5" s="648" t="s">
        <v>1204</v>
      </c>
      <c r="N5" s="15"/>
      <c r="O5" s="37">
        <v>31</v>
      </c>
      <c r="P5" s="194">
        <v>1721000750</v>
      </c>
      <c r="Q5" s="18" t="s">
        <v>1205</v>
      </c>
      <c r="R5" s="31" t="s">
        <v>1206</v>
      </c>
      <c r="U5" s="198"/>
    </row>
    <row r="6" spans="1:74" s="197" customFormat="1" ht="51">
      <c r="A6" s="674"/>
      <c r="B6" s="10" t="s">
        <v>303</v>
      </c>
      <c r="C6" s="11" t="s">
        <v>306</v>
      </c>
      <c r="D6" s="73" t="s">
        <v>1199</v>
      </c>
      <c r="E6" s="12" t="s">
        <v>1200</v>
      </c>
      <c r="F6" s="12" t="s">
        <v>31</v>
      </c>
      <c r="G6" s="650"/>
      <c r="H6" s="666"/>
      <c r="I6" s="14"/>
      <c r="J6" s="15"/>
      <c r="K6" s="15"/>
      <c r="L6" s="650"/>
      <c r="M6" s="650"/>
      <c r="N6" s="15"/>
      <c r="O6" s="197">
        <v>91</v>
      </c>
      <c r="P6" s="194">
        <v>1817100751</v>
      </c>
      <c r="Q6" s="18" t="s">
        <v>1207</v>
      </c>
      <c r="R6" s="31" t="s">
        <v>1208</v>
      </c>
      <c r="U6" s="198"/>
    </row>
    <row r="7" spans="1:74" s="198" customFormat="1" ht="51">
      <c r="A7" s="539">
        <v>3</v>
      </c>
      <c r="B7" s="10" t="s">
        <v>303</v>
      </c>
      <c r="C7" s="11" t="s">
        <v>306</v>
      </c>
      <c r="D7" s="73" t="s">
        <v>1209</v>
      </c>
      <c r="E7" s="12" t="s">
        <v>1210</v>
      </c>
      <c r="F7" s="12" t="s">
        <v>31</v>
      </c>
      <c r="G7" s="15" t="s">
        <v>1211</v>
      </c>
      <c r="H7" s="14" t="s">
        <v>1212</v>
      </c>
      <c r="I7" s="14" t="s">
        <v>78</v>
      </c>
      <c r="J7" s="15" t="s">
        <v>27</v>
      </c>
      <c r="K7" s="15"/>
      <c r="L7" s="15"/>
      <c r="M7" s="15"/>
      <c r="N7" s="15"/>
      <c r="O7" s="37">
        <v>5870</v>
      </c>
      <c r="P7" s="194">
        <v>1817100752</v>
      </c>
      <c r="Q7" s="18" t="s">
        <v>1213</v>
      </c>
      <c r="R7" s="31" t="s">
        <v>1208</v>
      </c>
      <c r="T7" s="197"/>
      <c r="W7" s="199"/>
      <c r="AG7" s="47"/>
    </row>
    <row r="8" spans="1:74" s="198" customFormat="1" ht="51">
      <c r="A8" s="539">
        <v>4</v>
      </c>
      <c r="B8" s="10" t="s">
        <v>303</v>
      </c>
      <c r="C8" s="11" t="s">
        <v>306</v>
      </c>
      <c r="D8" s="73" t="s">
        <v>1209</v>
      </c>
      <c r="E8" s="30" t="s">
        <v>1214</v>
      </c>
      <c r="F8" s="12" t="s">
        <v>24</v>
      </c>
      <c r="G8" s="15" t="s">
        <v>1215</v>
      </c>
      <c r="H8" s="14" t="s">
        <v>1216</v>
      </c>
      <c r="I8" s="14" t="s">
        <v>26</v>
      </c>
      <c r="J8" s="15" t="s">
        <v>13</v>
      </c>
      <c r="K8" s="15"/>
      <c r="L8" s="15"/>
      <c r="M8" s="15" t="s">
        <v>1217</v>
      </c>
      <c r="N8" s="15"/>
      <c r="O8" s="16"/>
      <c r="P8" s="16"/>
      <c r="Q8" s="16"/>
      <c r="R8" s="31" t="s">
        <v>1218</v>
      </c>
      <c r="T8" s="197"/>
    </row>
    <row r="9" spans="1:74" s="197" customFormat="1" ht="51">
      <c r="A9" s="541">
        <v>5</v>
      </c>
      <c r="B9" s="10" t="s">
        <v>303</v>
      </c>
      <c r="C9" s="11" t="s">
        <v>306</v>
      </c>
      <c r="D9" s="200" t="s">
        <v>1209</v>
      </c>
      <c r="E9" s="12" t="s">
        <v>1219</v>
      </c>
      <c r="F9" s="12" t="s">
        <v>79</v>
      </c>
      <c r="G9" s="15" t="s">
        <v>1220</v>
      </c>
      <c r="H9" s="89" t="s">
        <v>1221</v>
      </c>
      <c r="I9" s="14" t="s">
        <v>26</v>
      </c>
      <c r="J9" s="15" t="s">
        <v>12</v>
      </c>
      <c r="K9" s="14" t="s">
        <v>1222</v>
      </c>
      <c r="L9" s="75"/>
      <c r="M9" s="75"/>
      <c r="N9" s="75"/>
      <c r="O9" s="37">
        <v>450</v>
      </c>
      <c r="P9" s="194">
        <v>1893</v>
      </c>
      <c r="Q9" s="18" t="s">
        <v>1223</v>
      </c>
      <c r="R9" s="31" t="s">
        <v>1224</v>
      </c>
      <c r="U9" s="198"/>
    </row>
    <row r="10" spans="1:74" s="197" customFormat="1" ht="51">
      <c r="A10" s="541">
        <v>6</v>
      </c>
      <c r="B10" s="10" t="s">
        <v>303</v>
      </c>
      <c r="C10" s="11" t="s">
        <v>304</v>
      </c>
      <c r="D10" s="200" t="s">
        <v>1209</v>
      </c>
      <c r="E10" s="12" t="s">
        <v>1219</v>
      </c>
      <c r="F10" s="12" t="s">
        <v>79</v>
      </c>
      <c r="G10" s="15" t="s">
        <v>1225</v>
      </c>
      <c r="H10" s="14" t="s">
        <v>1226</v>
      </c>
      <c r="I10" s="14" t="s">
        <v>35</v>
      </c>
      <c r="J10" s="15" t="s">
        <v>15</v>
      </c>
      <c r="K10" s="15" t="s">
        <v>1227</v>
      </c>
      <c r="L10" s="15" t="s">
        <v>1228</v>
      </c>
      <c r="M10" s="15" t="s">
        <v>675</v>
      </c>
      <c r="N10" s="15" t="s">
        <v>675</v>
      </c>
      <c r="O10" s="37">
        <v>150</v>
      </c>
      <c r="P10" s="194">
        <v>1893</v>
      </c>
      <c r="Q10" s="18" t="s">
        <v>1223</v>
      </c>
      <c r="R10" s="16" t="s">
        <v>1229</v>
      </c>
      <c r="U10" s="198"/>
    </row>
    <row r="11" spans="1:74" s="197" customFormat="1" ht="51">
      <c r="A11" s="541">
        <v>7</v>
      </c>
      <c r="B11" s="10" t="s">
        <v>303</v>
      </c>
      <c r="C11" s="11" t="s">
        <v>304</v>
      </c>
      <c r="D11" s="200" t="s">
        <v>1209</v>
      </c>
      <c r="E11" s="12" t="s">
        <v>1219</v>
      </c>
      <c r="F11" s="12" t="s">
        <v>24</v>
      </c>
      <c r="G11" s="15" t="s">
        <v>1230</v>
      </c>
      <c r="H11" s="14" t="s">
        <v>1231</v>
      </c>
      <c r="I11" s="14" t="s">
        <v>78</v>
      </c>
      <c r="J11" s="15" t="s">
        <v>27</v>
      </c>
      <c r="K11" s="15" t="s">
        <v>1232</v>
      </c>
      <c r="L11" s="15" t="s">
        <v>1233</v>
      </c>
      <c r="M11" s="15" t="s">
        <v>1234</v>
      </c>
      <c r="N11" s="15"/>
      <c r="O11" s="37"/>
      <c r="P11" s="194"/>
      <c r="Q11" s="18"/>
      <c r="R11" s="16"/>
      <c r="U11" s="198"/>
    </row>
    <row r="12" spans="1:74" s="197" customFormat="1" ht="51">
      <c r="A12" s="539">
        <v>8</v>
      </c>
      <c r="B12" s="10" t="s">
        <v>303</v>
      </c>
      <c r="C12" s="11" t="s">
        <v>305</v>
      </c>
      <c r="D12" s="73" t="s">
        <v>1209</v>
      </c>
      <c r="E12" s="12" t="s">
        <v>1219</v>
      </c>
      <c r="F12" s="12" t="s">
        <v>24</v>
      </c>
      <c r="G12" s="15" t="s">
        <v>1235</v>
      </c>
      <c r="H12" s="14" t="s">
        <v>1236</v>
      </c>
      <c r="I12" s="14" t="s">
        <v>26</v>
      </c>
      <c r="J12" s="15" t="s">
        <v>13</v>
      </c>
      <c r="K12" s="15" t="s">
        <v>1237</v>
      </c>
      <c r="L12" s="15" t="s">
        <v>1238</v>
      </c>
      <c r="M12" s="15"/>
      <c r="N12" s="15"/>
      <c r="O12" s="16"/>
      <c r="P12" s="16"/>
      <c r="Q12" s="16"/>
      <c r="R12" s="16"/>
      <c r="U12" s="198"/>
    </row>
    <row r="13" spans="1:74" s="197" customFormat="1" ht="51">
      <c r="A13" s="539">
        <v>9</v>
      </c>
      <c r="B13" s="10" t="s">
        <v>303</v>
      </c>
      <c r="C13" s="11" t="s">
        <v>305</v>
      </c>
      <c r="D13" s="201" t="s">
        <v>1209</v>
      </c>
      <c r="E13" s="73" t="s">
        <v>1239</v>
      </c>
      <c r="F13" s="12" t="s">
        <v>79</v>
      </c>
      <c r="G13" s="14" t="s">
        <v>1240</v>
      </c>
      <c r="H13" s="14" t="s">
        <v>1241</v>
      </c>
      <c r="I13" s="14" t="s">
        <v>35</v>
      </c>
      <c r="J13" s="15" t="s">
        <v>14</v>
      </c>
      <c r="K13" s="202" t="s">
        <v>1242</v>
      </c>
      <c r="L13" s="15" t="s">
        <v>1243</v>
      </c>
      <c r="M13" s="15" t="s">
        <v>1244</v>
      </c>
      <c r="N13" s="15"/>
      <c r="O13" s="37">
        <v>150</v>
      </c>
      <c r="P13" s="194">
        <v>2242</v>
      </c>
      <c r="Q13" s="31" t="s">
        <v>1245</v>
      </c>
      <c r="R13" s="31" t="s">
        <v>1246</v>
      </c>
      <c r="U13" s="198"/>
    </row>
    <row r="14" spans="1:74" s="197" customFormat="1" ht="51">
      <c r="A14" s="539">
        <v>10</v>
      </c>
      <c r="B14" s="10" t="s">
        <v>303</v>
      </c>
      <c r="C14" s="11" t="s">
        <v>306</v>
      </c>
      <c r="D14" s="73" t="s">
        <v>1209</v>
      </c>
      <c r="E14" s="12" t="s">
        <v>1239</v>
      </c>
      <c r="F14" s="12" t="s">
        <v>24</v>
      </c>
      <c r="G14" s="14" t="s">
        <v>1247</v>
      </c>
      <c r="H14" s="14" t="s">
        <v>1248</v>
      </c>
      <c r="I14" s="14" t="s">
        <v>35</v>
      </c>
      <c r="J14" s="15" t="s">
        <v>15</v>
      </c>
      <c r="K14" s="14"/>
      <c r="L14" s="14" t="s">
        <v>1249</v>
      </c>
      <c r="M14" s="14" t="s">
        <v>1250</v>
      </c>
      <c r="N14" s="14" t="s">
        <v>1251</v>
      </c>
      <c r="O14" s="95" t="s">
        <v>365</v>
      </c>
      <c r="P14" s="194" t="s">
        <v>1252</v>
      </c>
      <c r="Q14" s="31" t="s">
        <v>1253</v>
      </c>
      <c r="R14" s="31" t="s">
        <v>1254</v>
      </c>
      <c r="U14" s="198"/>
    </row>
    <row r="15" spans="1:74" s="197" customFormat="1" ht="17">
      <c r="A15" s="190"/>
      <c r="B15" s="190"/>
      <c r="C15" s="190"/>
      <c r="D15" s="190"/>
      <c r="E15" s="190"/>
      <c r="F15" s="190"/>
      <c r="G15" s="190"/>
      <c r="H15" s="190"/>
      <c r="I15" s="190"/>
      <c r="J15" s="190"/>
      <c r="K15" s="190"/>
      <c r="L15" s="190"/>
      <c r="M15" s="190"/>
      <c r="N15" s="190"/>
      <c r="O15" s="190"/>
      <c r="P15" s="190"/>
      <c r="Q15" s="190"/>
      <c r="R15" s="190"/>
      <c r="U15" s="198"/>
    </row>
    <row r="16" spans="1:74" s="6" customFormat="1">
      <c r="A16" s="1" t="s">
        <v>1255</v>
      </c>
      <c r="B16" s="2"/>
      <c r="C16" s="2"/>
      <c r="D16" s="2"/>
      <c r="E16" s="2"/>
      <c r="F16" s="2"/>
      <c r="G16" s="3"/>
      <c r="H16" s="3"/>
      <c r="I16" s="2"/>
      <c r="J16" s="3"/>
      <c r="K16" s="3"/>
      <c r="L16" s="3"/>
      <c r="M16" s="3"/>
      <c r="N16" s="3"/>
      <c r="O16" s="3"/>
      <c r="P16" s="3"/>
      <c r="Q16" s="2"/>
      <c r="R16" s="4"/>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4" s="72" customFormat="1" ht="24.75" customHeight="1">
      <c r="A17" s="536"/>
      <c r="B17" s="536"/>
      <c r="C17" s="536"/>
      <c r="D17" s="536"/>
      <c r="E17" s="536"/>
      <c r="F17" s="536"/>
      <c r="G17" s="536"/>
      <c r="H17" s="536"/>
      <c r="I17" s="536"/>
      <c r="J17" s="536"/>
      <c r="K17" s="471"/>
      <c r="L17" s="471"/>
      <c r="M17" s="471"/>
      <c r="N17" s="471"/>
      <c r="O17" s="536"/>
      <c r="P17" s="536"/>
      <c r="Q17" s="536"/>
      <c r="R17" s="536"/>
      <c r="S17" s="71"/>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row>
    <row r="18" spans="1:74" s="72" customFormat="1" ht="39">
      <c r="A18" s="534" t="s">
        <v>2</v>
      </c>
      <c r="B18" s="534" t="s">
        <v>3</v>
      </c>
      <c r="C18" s="534" t="s">
        <v>4</v>
      </c>
      <c r="D18" s="534" t="s">
        <v>5</v>
      </c>
      <c r="E18" s="534" t="s">
        <v>6</v>
      </c>
      <c r="F18" s="534" t="s">
        <v>7</v>
      </c>
      <c r="G18" s="534" t="s">
        <v>8</v>
      </c>
      <c r="H18" s="534" t="s">
        <v>9</v>
      </c>
      <c r="I18" s="534" t="s">
        <v>10</v>
      </c>
      <c r="J18" s="534" t="s">
        <v>11</v>
      </c>
      <c r="K18" s="534" t="s">
        <v>12</v>
      </c>
      <c r="L18" s="534" t="s">
        <v>13</v>
      </c>
      <c r="M18" s="534" t="s">
        <v>14</v>
      </c>
      <c r="N18" s="534" t="s">
        <v>15</v>
      </c>
      <c r="O18" s="534" t="s">
        <v>348</v>
      </c>
      <c r="P18" s="534" t="s">
        <v>17</v>
      </c>
      <c r="Q18" s="534" t="s">
        <v>18</v>
      </c>
      <c r="R18" s="534" t="s">
        <v>19</v>
      </c>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row>
    <row r="19" spans="1:74" s="197" customFormat="1" ht="34">
      <c r="A19" s="296">
        <v>11</v>
      </c>
      <c r="B19" s="10"/>
      <c r="C19" s="11"/>
      <c r="D19" s="203" t="s">
        <v>1256</v>
      </c>
      <c r="E19" s="203" t="s">
        <v>1257</v>
      </c>
      <c r="F19" s="12" t="s">
        <v>31</v>
      </c>
      <c r="G19" s="204" t="s">
        <v>1258</v>
      </c>
      <c r="H19" s="204" t="s">
        <v>1259</v>
      </c>
      <c r="I19" s="14" t="s">
        <v>78</v>
      </c>
      <c r="J19" s="15" t="s">
        <v>27</v>
      </c>
      <c r="K19" s="204"/>
      <c r="L19" s="203"/>
      <c r="M19" s="203"/>
      <c r="N19" s="203"/>
      <c r="O19" s="205">
        <v>7300</v>
      </c>
      <c r="P19" s="194">
        <v>1817800710</v>
      </c>
      <c r="Q19" s="203" t="s">
        <v>85</v>
      </c>
      <c r="R19" s="203" t="s">
        <v>1208</v>
      </c>
      <c r="U19" s="198"/>
    </row>
    <row r="20" spans="1:74" s="197" customFormat="1" ht="119">
      <c r="A20" s="296">
        <v>12</v>
      </c>
      <c r="B20" s="10"/>
      <c r="C20" s="11"/>
      <c r="D20" s="203" t="s">
        <v>1256</v>
      </c>
      <c r="E20" s="203" t="s">
        <v>1260</v>
      </c>
      <c r="F20" s="12" t="s">
        <v>24</v>
      </c>
      <c r="G20" s="206" t="s">
        <v>1261</v>
      </c>
      <c r="H20" s="207" t="s">
        <v>1262</v>
      </c>
      <c r="I20" s="14" t="s">
        <v>78</v>
      </c>
      <c r="J20" s="15" t="s">
        <v>27</v>
      </c>
      <c r="K20" s="204" t="s">
        <v>1263</v>
      </c>
      <c r="L20" s="204" t="s">
        <v>1263</v>
      </c>
      <c r="M20" s="204" t="s">
        <v>1263</v>
      </c>
      <c r="N20" s="204" t="s">
        <v>1263</v>
      </c>
      <c r="O20" s="205">
        <v>140</v>
      </c>
      <c r="P20" s="194">
        <v>1817800710</v>
      </c>
      <c r="Q20" s="18" t="s">
        <v>85</v>
      </c>
      <c r="R20" s="203" t="s">
        <v>1264</v>
      </c>
      <c r="U20" s="198"/>
    </row>
    <row r="21" spans="1:74" s="197" customFormat="1" ht="51">
      <c r="A21" s="296">
        <v>13</v>
      </c>
      <c r="B21" s="10"/>
      <c r="C21" s="11"/>
      <c r="D21" s="203" t="s">
        <v>1265</v>
      </c>
      <c r="E21" s="203" t="s">
        <v>1266</v>
      </c>
      <c r="F21" s="12" t="s">
        <v>31</v>
      </c>
      <c r="G21" s="206" t="s">
        <v>1267</v>
      </c>
      <c r="H21" s="207"/>
      <c r="I21" s="14" t="s">
        <v>78</v>
      </c>
      <c r="J21" s="15" t="s">
        <v>27</v>
      </c>
      <c r="K21" s="204"/>
      <c r="L21" s="204"/>
      <c r="M21" s="204"/>
      <c r="N21" s="204"/>
      <c r="O21" s="205">
        <v>1833</v>
      </c>
      <c r="P21" s="194">
        <v>1817800731</v>
      </c>
      <c r="Q21" s="133" t="s">
        <v>1268</v>
      </c>
      <c r="R21" s="208" t="s">
        <v>1208</v>
      </c>
      <c r="U21" s="198"/>
    </row>
    <row r="22" spans="1:74" s="197" customFormat="1" ht="51">
      <c r="A22" s="296">
        <v>14</v>
      </c>
      <c r="B22" s="10"/>
      <c r="C22" s="11"/>
      <c r="D22" s="203" t="s">
        <v>1265</v>
      </c>
      <c r="E22" s="203" t="s">
        <v>1266</v>
      </c>
      <c r="F22" s="12" t="s">
        <v>31</v>
      </c>
      <c r="G22" s="206" t="s">
        <v>1267</v>
      </c>
      <c r="H22" s="207"/>
      <c r="I22" s="14" t="s">
        <v>78</v>
      </c>
      <c r="J22" s="15" t="s">
        <v>27</v>
      </c>
      <c r="K22" s="204"/>
      <c r="L22" s="204"/>
      <c r="M22" s="204"/>
      <c r="N22" s="204"/>
      <c r="O22" s="205">
        <v>400</v>
      </c>
      <c r="P22" s="194">
        <v>1817800732</v>
      </c>
      <c r="Q22" s="133" t="s">
        <v>1269</v>
      </c>
      <c r="R22" s="208" t="s">
        <v>1208</v>
      </c>
      <c r="U22" s="198"/>
    </row>
    <row r="23" spans="1:74" s="197" customFormat="1" ht="51">
      <c r="A23" s="296">
        <v>15</v>
      </c>
      <c r="B23" s="10"/>
      <c r="C23" s="11"/>
      <c r="D23" s="203" t="s">
        <v>1265</v>
      </c>
      <c r="E23" s="203" t="s">
        <v>1266</v>
      </c>
      <c r="F23" s="12" t="s">
        <v>31</v>
      </c>
      <c r="G23" s="206" t="s">
        <v>1267</v>
      </c>
      <c r="H23" s="207"/>
      <c r="I23" s="14" t="s">
        <v>78</v>
      </c>
      <c r="J23" s="15" t="s">
        <v>27</v>
      </c>
      <c r="K23" s="204"/>
      <c r="L23" s="204"/>
      <c r="M23" s="204"/>
      <c r="N23" s="204"/>
      <c r="O23" s="205">
        <v>247</v>
      </c>
      <c r="P23" s="194">
        <v>1817800733</v>
      </c>
      <c r="Q23" s="194" t="s">
        <v>1270</v>
      </c>
      <c r="R23" s="208" t="s">
        <v>1208</v>
      </c>
      <c r="U23" s="198"/>
    </row>
    <row r="24" spans="1:74" s="197" customFormat="1" ht="34">
      <c r="A24" s="296">
        <v>16</v>
      </c>
      <c r="B24" s="10"/>
      <c r="C24" s="11"/>
      <c r="D24" s="203" t="s">
        <v>1256</v>
      </c>
      <c r="E24" s="203" t="s">
        <v>1271</v>
      </c>
      <c r="F24" s="12" t="s">
        <v>31</v>
      </c>
      <c r="G24" s="206" t="s">
        <v>1272</v>
      </c>
      <c r="H24" s="207"/>
      <c r="I24" s="14" t="s">
        <v>78</v>
      </c>
      <c r="J24" s="15" t="s">
        <v>27</v>
      </c>
      <c r="K24" s="204"/>
      <c r="L24" s="204"/>
      <c r="M24" s="204"/>
      <c r="N24" s="204"/>
      <c r="O24" s="205">
        <v>50</v>
      </c>
      <c r="P24" s="194">
        <v>1941100711</v>
      </c>
      <c r="Q24" s="18" t="s">
        <v>1273</v>
      </c>
      <c r="R24" s="16"/>
      <c r="U24" s="198"/>
    </row>
    <row r="25" spans="1:74" s="197" customFormat="1" ht="34">
      <c r="A25" s="296">
        <v>17</v>
      </c>
      <c r="B25" s="10"/>
      <c r="C25" s="11"/>
      <c r="D25" s="203" t="s">
        <v>1256</v>
      </c>
      <c r="E25" s="203" t="s">
        <v>1271</v>
      </c>
      <c r="F25" s="12" t="s">
        <v>31</v>
      </c>
      <c r="G25" s="206" t="s">
        <v>1274</v>
      </c>
      <c r="H25" s="207"/>
      <c r="I25" s="14" t="s">
        <v>78</v>
      </c>
      <c r="J25" s="15" t="s">
        <v>27</v>
      </c>
      <c r="K25" s="204"/>
      <c r="L25" s="204"/>
      <c r="M25" s="204"/>
      <c r="N25" s="204"/>
      <c r="O25" s="205">
        <v>10</v>
      </c>
      <c r="P25" s="194">
        <v>1941100712</v>
      </c>
      <c r="Q25" s="18" t="s">
        <v>1275</v>
      </c>
      <c r="R25" s="16"/>
      <c r="U25" s="198"/>
    </row>
    <row r="26" spans="1:74" s="197" customFormat="1" ht="51">
      <c r="A26" s="296">
        <v>18</v>
      </c>
      <c r="B26" s="10"/>
      <c r="C26" s="11"/>
      <c r="D26" s="203" t="s">
        <v>1265</v>
      </c>
      <c r="E26" s="203" t="s">
        <v>1266</v>
      </c>
      <c r="F26" s="12" t="s">
        <v>31</v>
      </c>
      <c r="G26" s="206" t="s">
        <v>1276</v>
      </c>
      <c r="H26" s="207"/>
      <c r="I26" s="14" t="s">
        <v>78</v>
      </c>
      <c r="J26" s="15" t="s">
        <v>27</v>
      </c>
      <c r="K26" s="204"/>
      <c r="L26" s="204"/>
      <c r="M26" s="204"/>
      <c r="N26" s="204"/>
      <c r="O26" s="205">
        <v>204</v>
      </c>
      <c r="P26" s="194">
        <v>1941100731</v>
      </c>
      <c r="Q26" s="18" t="s">
        <v>1268</v>
      </c>
      <c r="R26" s="16"/>
      <c r="U26" s="198"/>
    </row>
    <row r="27" spans="1:74" s="197" customFormat="1" ht="51">
      <c r="A27" s="296">
        <v>19</v>
      </c>
      <c r="B27" s="10"/>
      <c r="C27" s="11"/>
      <c r="D27" s="203" t="s">
        <v>1265</v>
      </c>
      <c r="E27" s="203" t="s">
        <v>1266</v>
      </c>
      <c r="F27" s="12" t="s">
        <v>31</v>
      </c>
      <c r="G27" s="206" t="s">
        <v>1276</v>
      </c>
      <c r="H27" s="207"/>
      <c r="I27" s="14" t="s">
        <v>78</v>
      </c>
      <c r="J27" s="15" t="s">
        <v>27</v>
      </c>
      <c r="K27" s="204"/>
      <c r="L27" s="204"/>
      <c r="M27" s="204"/>
      <c r="N27" s="204"/>
      <c r="O27" s="205">
        <v>40</v>
      </c>
      <c r="P27" s="194">
        <v>1941100732</v>
      </c>
      <c r="Q27" s="18" t="s">
        <v>1277</v>
      </c>
      <c r="R27" s="16"/>
      <c r="U27" s="198"/>
    </row>
    <row r="28" spans="1:74" s="197" customFormat="1" ht="68">
      <c r="A28" s="296">
        <v>20</v>
      </c>
      <c r="B28" s="10"/>
      <c r="C28" s="11"/>
      <c r="D28" s="203" t="s">
        <v>1278</v>
      </c>
      <c r="E28" s="203" t="s">
        <v>1257</v>
      </c>
      <c r="F28" s="12" t="s">
        <v>31</v>
      </c>
      <c r="G28" s="206" t="s">
        <v>1279</v>
      </c>
      <c r="H28" s="207" t="s">
        <v>1280</v>
      </c>
      <c r="I28" s="14" t="s">
        <v>78</v>
      </c>
      <c r="J28" s="15" t="s">
        <v>27</v>
      </c>
      <c r="K28" s="204"/>
      <c r="M28" s="204" t="s">
        <v>1281</v>
      </c>
      <c r="N28" s="204"/>
      <c r="O28" s="205">
        <v>150</v>
      </c>
      <c r="P28" s="194">
        <v>1941100750</v>
      </c>
      <c r="Q28" s="18" t="s">
        <v>93</v>
      </c>
      <c r="R28" s="203" t="s">
        <v>1282</v>
      </c>
      <c r="U28" s="198"/>
    </row>
    <row r="29" spans="1:74" s="197" customFormat="1" ht="34">
      <c r="A29" s="296">
        <v>21</v>
      </c>
      <c r="B29" s="10"/>
      <c r="C29" s="11"/>
      <c r="D29" s="203" t="s">
        <v>1278</v>
      </c>
      <c r="E29" s="203" t="s">
        <v>1257</v>
      </c>
      <c r="F29" s="12" t="s">
        <v>31</v>
      </c>
      <c r="G29" s="206" t="s">
        <v>1283</v>
      </c>
      <c r="H29" s="207"/>
      <c r="I29" s="14" t="s">
        <v>78</v>
      </c>
      <c r="J29" s="15" t="s">
        <v>27</v>
      </c>
      <c r="K29" s="204"/>
      <c r="L29" s="204"/>
      <c r="M29" s="204"/>
      <c r="N29" s="204"/>
      <c r="O29" s="205"/>
      <c r="P29" s="194"/>
      <c r="Q29" s="18"/>
      <c r="R29" s="203"/>
      <c r="U29" s="198"/>
    </row>
    <row r="30" spans="1:74" s="197" customFormat="1" ht="51">
      <c r="A30" s="296">
        <v>22</v>
      </c>
      <c r="B30" s="10"/>
      <c r="C30" s="11"/>
      <c r="D30" s="203" t="s">
        <v>1265</v>
      </c>
      <c r="E30" s="203" t="s">
        <v>1266</v>
      </c>
      <c r="F30" s="12" t="s">
        <v>31</v>
      </c>
      <c r="G30" s="206" t="s">
        <v>1284</v>
      </c>
      <c r="H30" s="207" t="s">
        <v>1285</v>
      </c>
      <c r="I30" s="14" t="s">
        <v>78</v>
      </c>
      <c r="J30" s="15" t="s">
        <v>14</v>
      </c>
      <c r="K30" s="204" t="s">
        <v>1286</v>
      </c>
      <c r="L30" s="204" t="s">
        <v>1287</v>
      </c>
      <c r="M30" s="204" t="s">
        <v>1288</v>
      </c>
      <c r="N30" s="204"/>
      <c r="O30" s="205">
        <v>2200</v>
      </c>
      <c r="P30" s="194">
        <v>2252</v>
      </c>
      <c r="Q30" s="18" t="s">
        <v>1289</v>
      </c>
      <c r="R30" s="203" t="s">
        <v>1290</v>
      </c>
      <c r="U30" s="198"/>
    </row>
    <row r="31" spans="1:74" s="197" customFormat="1" ht="27">
      <c r="A31" s="116"/>
      <c r="B31" s="115"/>
      <c r="C31" s="2"/>
      <c r="D31" s="209"/>
      <c r="E31" s="209"/>
      <c r="F31" s="119"/>
      <c r="G31" s="210"/>
      <c r="H31" s="211"/>
      <c r="I31" s="121"/>
      <c r="J31" s="23"/>
      <c r="K31" s="212"/>
      <c r="L31" s="212"/>
      <c r="M31" s="212"/>
      <c r="N31" s="212"/>
      <c r="O31" s="213"/>
      <c r="P31" s="214"/>
      <c r="Q31" s="215"/>
      <c r="R31" s="209"/>
      <c r="U31" s="198"/>
    </row>
    <row r="32" spans="1:74" s="6" customFormat="1">
      <c r="A32" s="1" t="s">
        <v>3577</v>
      </c>
      <c r="B32" s="1"/>
      <c r="C32" s="209"/>
      <c r="D32" s="2"/>
      <c r="E32" s="2"/>
      <c r="F32" s="2"/>
      <c r="G32" s="3"/>
      <c r="H32" s="3"/>
      <c r="I32" s="2"/>
      <c r="J32" s="3"/>
      <c r="K32" s="3"/>
      <c r="L32" s="3"/>
      <c r="M32" s="3"/>
      <c r="N32" s="3"/>
      <c r="O32" s="3"/>
      <c r="P32" s="3"/>
      <c r="Q32" s="2"/>
      <c r="R32" s="4"/>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row>
    <row r="33" spans="1:74" s="72" customFormat="1" ht="24.75" customHeight="1">
      <c r="A33" s="536"/>
      <c r="B33" s="536"/>
      <c r="C33" s="536"/>
      <c r="D33" s="536"/>
      <c r="E33" s="536"/>
      <c r="F33" s="536"/>
      <c r="G33" s="536"/>
      <c r="H33" s="536"/>
      <c r="I33" s="536"/>
      <c r="J33" s="536"/>
      <c r="K33" s="471"/>
      <c r="L33" s="471"/>
      <c r="M33" s="471"/>
      <c r="N33" s="471"/>
      <c r="O33" s="536"/>
      <c r="P33" s="536"/>
      <c r="Q33" s="536"/>
      <c r="R33" s="536"/>
      <c r="S33" s="71"/>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row>
    <row r="34" spans="1:74" s="72" customFormat="1" ht="39">
      <c r="A34" s="534" t="s">
        <v>2</v>
      </c>
      <c r="B34" s="534" t="s">
        <v>3</v>
      </c>
      <c r="C34" s="534" t="s">
        <v>4</v>
      </c>
      <c r="D34" s="534" t="s">
        <v>5</v>
      </c>
      <c r="E34" s="534" t="s">
        <v>6</v>
      </c>
      <c r="F34" s="534" t="s">
        <v>7</v>
      </c>
      <c r="G34" s="534" t="s">
        <v>8</v>
      </c>
      <c r="H34" s="534" t="s">
        <v>9</v>
      </c>
      <c r="I34" s="534" t="s">
        <v>10</v>
      </c>
      <c r="J34" s="534" t="s">
        <v>11</v>
      </c>
      <c r="K34" s="534" t="s">
        <v>12</v>
      </c>
      <c r="L34" s="534" t="s">
        <v>13</v>
      </c>
      <c r="M34" s="534" t="s">
        <v>14</v>
      </c>
      <c r="N34" s="534" t="s">
        <v>15</v>
      </c>
      <c r="O34" s="534" t="s">
        <v>348</v>
      </c>
      <c r="P34" s="534" t="s">
        <v>17</v>
      </c>
      <c r="Q34" s="534" t="s">
        <v>18</v>
      </c>
      <c r="R34" s="534" t="s">
        <v>19</v>
      </c>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row>
    <row r="35" spans="1:74" ht="51">
      <c r="A35" s="207">
        <v>23</v>
      </c>
      <c r="B35" s="10" t="s">
        <v>314</v>
      </c>
      <c r="C35" s="11" t="s">
        <v>317</v>
      </c>
      <c r="D35" s="216" t="s">
        <v>1291</v>
      </c>
      <c r="E35" s="217" t="s">
        <v>1292</v>
      </c>
      <c r="F35" s="12" t="s">
        <v>31</v>
      </c>
      <c r="G35" s="204" t="s">
        <v>1293</v>
      </c>
      <c r="H35" s="16"/>
      <c r="I35" s="14" t="s">
        <v>78</v>
      </c>
      <c r="J35" s="15" t="s">
        <v>27</v>
      </c>
      <c r="K35" s="204"/>
      <c r="L35" s="204"/>
      <c r="M35" s="204"/>
      <c r="N35" s="204"/>
      <c r="O35" s="218">
        <v>1200</v>
      </c>
      <c r="P35" s="207">
        <v>1712200750</v>
      </c>
      <c r="Q35" s="216" t="s">
        <v>1294</v>
      </c>
      <c r="R35" s="216"/>
      <c r="S35" s="192"/>
      <c r="U35" s="198"/>
    </row>
    <row r="36" spans="1:74" ht="51">
      <c r="A36" s="207">
        <v>24</v>
      </c>
      <c r="B36" s="10" t="s">
        <v>314</v>
      </c>
      <c r="C36" s="11" t="s">
        <v>317</v>
      </c>
      <c r="D36" s="216" t="s">
        <v>1291</v>
      </c>
      <c r="E36" s="217" t="s">
        <v>1295</v>
      </c>
      <c r="F36" s="12" t="s">
        <v>31</v>
      </c>
      <c r="G36" s="204" t="s">
        <v>1296</v>
      </c>
      <c r="H36" s="16" t="s">
        <v>1297</v>
      </c>
      <c r="I36" s="14" t="s">
        <v>78</v>
      </c>
      <c r="J36" s="15" t="s">
        <v>27</v>
      </c>
      <c r="K36" s="204"/>
      <c r="L36" s="204"/>
      <c r="M36" s="204"/>
      <c r="N36" s="204"/>
      <c r="O36" s="218">
        <v>15000</v>
      </c>
      <c r="P36" s="207">
        <v>1712300750</v>
      </c>
      <c r="Q36" s="216" t="s">
        <v>1298</v>
      </c>
      <c r="R36" s="16"/>
      <c r="S36" s="192"/>
      <c r="U36" s="198"/>
    </row>
    <row r="37" spans="1:74" ht="17">
      <c r="A37" s="675">
        <v>25</v>
      </c>
      <c r="B37" s="669" t="s">
        <v>314</v>
      </c>
      <c r="C37" s="677" t="s">
        <v>317</v>
      </c>
      <c r="D37" s="675" t="s">
        <v>1291</v>
      </c>
      <c r="E37" s="671" t="s">
        <v>1295</v>
      </c>
      <c r="F37" s="648" t="s">
        <v>31</v>
      </c>
      <c r="G37" s="667" t="s">
        <v>1299</v>
      </c>
      <c r="H37" s="669" t="s">
        <v>1300</v>
      </c>
      <c r="I37" s="14" t="s">
        <v>78</v>
      </c>
      <c r="J37" s="15" t="s">
        <v>27</v>
      </c>
      <c r="K37" s="204"/>
      <c r="L37" s="204"/>
      <c r="M37" s="204"/>
      <c r="N37" s="204"/>
      <c r="O37" s="218">
        <v>2545</v>
      </c>
      <c r="P37" s="207">
        <v>1712300751</v>
      </c>
      <c r="Q37" s="216" t="s">
        <v>1301</v>
      </c>
      <c r="R37" s="16"/>
      <c r="S37" s="192"/>
      <c r="U37" s="198"/>
    </row>
    <row r="38" spans="1:74" ht="17">
      <c r="A38" s="676"/>
      <c r="B38" s="670"/>
      <c r="C38" s="678"/>
      <c r="D38" s="676"/>
      <c r="E38" s="672"/>
      <c r="F38" s="650"/>
      <c r="G38" s="668"/>
      <c r="H38" s="670"/>
      <c r="I38" s="14"/>
      <c r="J38" s="15"/>
      <c r="K38" s="204"/>
      <c r="L38" s="204"/>
      <c r="M38" s="204"/>
      <c r="N38" s="204"/>
      <c r="O38" s="218">
        <v>11270</v>
      </c>
      <c r="P38" s="207">
        <v>1712300785</v>
      </c>
      <c r="Q38" s="216" t="s">
        <v>1302</v>
      </c>
      <c r="R38" s="216"/>
      <c r="S38" s="192"/>
      <c r="U38" s="198"/>
    </row>
    <row r="39" spans="1:74" ht="51">
      <c r="A39" s="207">
        <v>26</v>
      </c>
      <c r="B39" s="10" t="s">
        <v>314</v>
      </c>
      <c r="C39" s="11" t="s">
        <v>317</v>
      </c>
      <c r="D39" s="216" t="s">
        <v>1291</v>
      </c>
      <c r="E39" s="217" t="s">
        <v>1295</v>
      </c>
      <c r="F39" s="12" t="s">
        <v>31</v>
      </c>
      <c r="G39" s="204" t="s">
        <v>1303</v>
      </c>
      <c r="H39" s="89" t="s">
        <v>1304</v>
      </c>
      <c r="I39" s="14" t="s">
        <v>78</v>
      </c>
      <c r="J39" s="15" t="s">
        <v>27</v>
      </c>
      <c r="K39" s="219"/>
      <c r="L39" s="219"/>
      <c r="M39" s="219"/>
      <c r="N39" s="219"/>
      <c r="O39" s="218">
        <v>538</v>
      </c>
      <c r="P39" s="207">
        <v>1712300752</v>
      </c>
      <c r="Q39" s="216" t="s">
        <v>1305</v>
      </c>
      <c r="R39" s="16"/>
      <c r="S39" s="192"/>
      <c r="U39" s="198"/>
    </row>
    <row r="40" spans="1:74" ht="51">
      <c r="A40" s="207">
        <v>27</v>
      </c>
      <c r="B40" s="10" t="s">
        <v>314</v>
      </c>
      <c r="C40" s="11" t="s">
        <v>317</v>
      </c>
      <c r="D40" s="216" t="s">
        <v>1291</v>
      </c>
      <c r="E40" s="217" t="s">
        <v>1295</v>
      </c>
      <c r="F40" s="12" t="s">
        <v>31</v>
      </c>
      <c r="G40" s="204" t="s">
        <v>1306</v>
      </c>
      <c r="H40" s="89" t="s">
        <v>1304</v>
      </c>
      <c r="I40" s="14" t="s">
        <v>78</v>
      </c>
      <c r="J40" s="15" t="s">
        <v>27</v>
      </c>
      <c r="K40" s="204"/>
      <c r="L40" s="204"/>
      <c r="M40" s="204"/>
      <c r="N40" s="204"/>
      <c r="O40" s="218">
        <v>465</v>
      </c>
      <c r="P40" s="207">
        <v>1712300753</v>
      </c>
      <c r="Q40" s="216" t="s">
        <v>1306</v>
      </c>
      <c r="R40" s="16"/>
      <c r="S40" s="192"/>
      <c r="U40" s="198"/>
    </row>
    <row r="41" spans="1:74" ht="51">
      <c r="A41" s="207">
        <v>28</v>
      </c>
      <c r="B41" s="10" t="s">
        <v>314</v>
      </c>
      <c r="C41" s="11" t="s">
        <v>317</v>
      </c>
      <c r="D41" s="216" t="s">
        <v>1291</v>
      </c>
      <c r="E41" s="216" t="s">
        <v>140</v>
      </c>
      <c r="F41" s="12" t="s">
        <v>24</v>
      </c>
      <c r="G41" s="204" t="s">
        <v>1307</v>
      </c>
      <c r="H41" s="89" t="s">
        <v>1308</v>
      </c>
      <c r="I41" s="14" t="s">
        <v>26</v>
      </c>
      <c r="J41" s="15" t="s">
        <v>27</v>
      </c>
      <c r="K41" s="204"/>
      <c r="L41" s="204"/>
      <c r="M41" s="204"/>
      <c r="N41" s="204"/>
      <c r="O41" s="16"/>
      <c r="Q41" s="16"/>
      <c r="R41" s="16" t="s">
        <v>1309</v>
      </c>
      <c r="S41" s="192"/>
      <c r="U41" s="198"/>
    </row>
    <row r="42" spans="1:74" ht="51">
      <c r="A42" s="207">
        <v>29</v>
      </c>
      <c r="B42" s="10" t="s">
        <v>314</v>
      </c>
      <c r="C42" s="11" t="s">
        <v>319</v>
      </c>
      <c r="D42" s="216" t="s">
        <v>1310</v>
      </c>
      <c r="E42" s="203" t="s">
        <v>1311</v>
      </c>
      <c r="F42" s="12" t="s">
        <v>79</v>
      </c>
      <c r="G42" s="204" t="s">
        <v>1312</v>
      </c>
      <c r="H42" s="89" t="s">
        <v>1313</v>
      </c>
      <c r="I42" s="14" t="s">
        <v>35</v>
      </c>
      <c r="J42" s="15" t="s">
        <v>14</v>
      </c>
      <c r="K42" s="204"/>
      <c r="L42" s="204"/>
      <c r="M42" s="204" t="s">
        <v>1311</v>
      </c>
      <c r="N42" s="204"/>
      <c r="O42" s="218">
        <v>191</v>
      </c>
      <c r="P42" s="16">
        <v>2044</v>
      </c>
      <c r="Q42" s="216" t="s">
        <v>1314</v>
      </c>
      <c r="R42" s="16" t="s">
        <v>1315</v>
      </c>
      <c r="S42" s="192"/>
      <c r="U42" s="198"/>
    </row>
    <row r="43" spans="1:74" ht="51">
      <c r="A43" s="207">
        <v>30</v>
      </c>
      <c r="B43" s="10" t="s">
        <v>314</v>
      </c>
      <c r="C43" s="11" t="s">
        <v>320</v>
      </c>
      <c r="D43" s="216" t="s">
        <v>1316</v>
      </c>
      <c r="E43" s="217" t="s">
        <v>1317</v>
      </c>
      <c r="F43" s="12" t="s">
        <v>31</v>
      </c>
      <c r="G43" s="204" t="s">
        <v>1318</v>
      </c>
      <c r="H43" s="204" t="s">
        <v>1319</v>
      </c>
      <c r="I43" s="14" t="s">
        <v>78</v>
      </c>
      <c r="J43" s="15" t="s">
        <v>27</v>
      </c>
      <c r="K43" s="204"/>
      <c r="L43" s="204"/>
      <c r="M43" s="204"/>
      <c r="N43" s="204"/>
      <c r="O43" s="218">
        <v>120</v>
      </c>
      <c r="P43" s="207">
        <v>1714200750</v>
      </c>
      <c r="Q43" s="220" t="s">
        <v>1320</v>
      </c>
      <c r="R43" s="16"/>
      <c r="S43" s="192"/>
      <c r="U43" s="198"/>
    </row>
    <row r="44" spans="1:74" ht="51">
      <c r="A44" s="207">
        <v>31</v>
      </c>
      <c r="B44" s="10" t="s">
        <v>314</v>
      </c>
      <c r="C44" s="11" t="s">
        <v>320</v>
      </c>
      <c r="D44" s="216" t="s">
        <v>1316</v>
      </c>
      <c r="E44" s="217" t="s">
        <v>1321</v>
      </c>
      <c r="F44" s="12" t="s">
        <v>31</v>
      </c>
      <c r="G44" s="204" t="s">
        <v>1322</v>
      </c>
      <c r="H44" s="89" t="s">
        <v>1323</v>
      </c>
      <c r="I44" s="14" t="s">
        <v>78</v>
      </c>
      <c r="J44" s="15" t="s">
        <v>27</v>
      </c>
      <c r="K44" s="204"/>
      <c r="L44" s="204"/>
      <c r="M44" s="204"/>
      <c r="N44" s="204"/>
      <c r="O44" s="218">
        <v>473</v>
      </c>
      <c r="P44" s="221">
        <v>1714200760</v>
      </c>
      <c r="Q44" s="123" t="s">
        <v>1324</v>
      </c>
      <c r="R44" s="16"/>
      <c r="S44" s="192"/>
      <c r="U44" s="198"/>
    </row>
    <row r="45" spans="1:74" ht="51">
      <c r="A45" s="207">
        <v>32</v>
      </c>
      <c r="B45" s="10" t="s">
        <v>314</v>
      </c>
      <c r="C45" s="11" t="s">
        <v>320</v>
      </c>
      <c r="D45" s="216" t="s">
        <v>1316</v>
      </c>
      <c r="E45" s="216" t="s">
        <v>1325</v>
      </c>
      <c r="F45" s="12" t="s">
        <v>31</v>
      </c>
      <c r="G45" s="204" t="s">
        <v>1326</v>
      </c>
      <c r="H45" s="89" t="s">
        <v>1327</v>
      </c>
      <c r="I45" s="14" t="s">
        <v>78</v>
      </c>
      <c r="J45" s="15" t="s">
        <v>27</v>
      </c>
      <c r="K45" s="204"/>
      <c r="L45" s="204"/>
      <c r="M45" s="204"/>
      <c r="N45" s="204"/>
      <c r="O45" s="222">
        <v>25</v>
      </c>
      <c r="P45" s="221">
        <v>1715300754</v>
      </c>
      <c r="Q45" s="123" t="s">
        <v>1328</v>
      </c>
      <c r="R45" s="16"/>
      <c r="S45" s="192"/>
      <c r="U45" s="198"/>
    </row>
    <row r="46" spans="1:74" ht="17">
      <c r="A46" s="211"/>
      <c r="B46" s="223"/>
      <c r="C46" s="223"/>
      <c r="D46" s="223"/>
      <c r="E46" s="209"/>
      <c r="F46" s="209"/>
      <c r="G46" s="212"/>
      <c r="H46" s="212"/>
      <c r="I46" s="209"/>
      <c r="J46" s="209"/>
      <c r="K46" s="212"/>
      <c r="L46" s="209"/>
      <c r="M46" s="209"/>
      <c r="N46" s="209"/>
      <c r="O46" s="209"/>
      <c r="P46" s="209"/>
      <c r="Q46" s="209"/>
      <c r="R46" s="209"/>
      <c r="S46" s="192"/>
      <c r="U46" s="198"/>
    </row>
    <row r="47" spans="1:74" s="6" customFormat="1">
      <c r="A47" s="1" t="s">
        <v>1329</v>
      </c>
      <c r="B47" s="1"/>
      <c r="C47" s="1"/>
      <c r="D47" s="2"/>
      <c r="E47" s="2"/>
      <c r="F47" s="2"/>
      <c r="G47" s="3"/>
      <c r="H47" s="3"/>
      <c r="I47" s="2"/>
      <c r="J47" s="3"/>
      <c r="K47" s="3"/>
      <c r="L47" s="3"/>
      <c r="M47" s="3"/>
      <c r="N47" s="3"/>
      <c r="O47" s="3"/>
      <c r="P47" s="3"/>
      <c r="Q47" s="2"/>
      <c r="R47" s="4"/>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4" s="72" customFormat="1" ht="24.75" customHeight="1">
      <c r="A48" s="536"/>
      <c r="B48" s="536"/>
      <c r="C48" s="536"/>
      <c r="D48" s="536"/>
      <c r="E48" s="536"/>
      <c r="F48" s="536"/>
      <c r="G48" s="536"/>
      <c r="H48" s="536"/>
      <c r="I48" s="536"/>
      <c r="J48" s="536"/>
      <c r="K48" s="471"/>
      <c r="L48" s="471"/>
      <c r="M48" s="471"/>
      <c r="N48" s="471"/>
      <c r="O48" s="536"/>
      <c r="P48" s="536"/>
      <c r="Q48" s="536"/>
      <c r="R48" s="536"/>
      <c r="S48" s="71"/>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row>
    <row r="49" spans="1:74" s="72" customFormat="1" ht="39">
      <c r="A49" s="534" t="s">
        <v>2</v>
      </c>
      <c r="B49" s="534" t="s">
        <v>3</v>
      </c>
      <c r="C49" s="534" t="s">
        <v>4</v>
      </c>
      <c r="D49" s="534" t="s">
        <v>5</v>
      </c>
      <c r="E49" s="534" t="s">
        <v>6</v>
      </c>
      <c r="F49" s="534" t="s">
        <v>7</v>
      </c>
      <c r="G49" s="534" t="s">
        <v>8</v>
      </c>
      <c r="H49" s="534" t="s">
        <v>9</v>
      </c>
      <c r="I49" s="534" t="s">
        <v>10</v>
      </c>
      <c r="J49" s="534" t="s">
        <v>11</v>
      </c>
      <c r="K49" s="534" t="s">
        <v>12</v>
      </c>
      <c r="L49" s="534" t="s">
        <v>13</v>
      </c>
      <c r="M49" s="534" t="s">
        <v>14</v>
      </c>
      <c r="N49" s="534" t="s">
        <v>15</v>
      </c>
      <c r="O49" s="534" t="s">
        <v>348</v>
      </c>
      <c r="P49" s="534" t="s">
        <v>17</v>
      </c>
      <c r="Q49" s="534" t="s">
        <v>18</v>
      </c>
      <c r="R49" s="534" t="s">
        <v>19</v>
      </c>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row>
    <row r="50" spans="1:74" ht="51">
      <c r="A50" s="207">
        <v>33</v>
      </c>
      <c r="B50" s="10"/>
      <c r="C50" s="11"/>
      <c r="D50" s="216" t="s">
        <v>1330</v>
      </c>
      <c r="E50" s="217" t="s">
        <v>1331</v>
      </c>
      <c r="F50" s="12" t="s">
        <v>31</v>
      </c>
      <c r="G50" s="204" t="s">
        <v>1332</v>
      </c>
      <c r="H50" s="204" t="s">
        <v>1333</v>
      </c>
      <c r="I50" s="14" t="s">
        <v>78</v>
      </c>
      <c r="J50" s="15" t="s">
        <v>27</v>
      </c>
      <c r="K50" s="204"/>
      <c r="L50" s="204"/>
      <c r="M50" s="204"/>
      <c r="N50" s="204"/>
      <c r="O50" s="16"/>
      <c r="P50" s="16"/>
      <c r="Q50" s="16"/>
      <c r="R50" s="203" t="s">
        <v>1334</v>
      </c>
      <c r="S50" s="192"/>
      <c r="U50" s="198"/>
    </row>
    <row r="51" spans="1:74" ht="51">
      <c r="A51" s="207">
        <v>34</v>
      </c>
      <c r="B51" s="10"/>
      <c r="C51" s="11"/>
      <c r="D51" s="216" t="s">
        <v>1330</v>
      </c>
      <c r="E51" s="217" t="s">
        <v>1331</v>
      </c>
      <c r="F51" s="12" t="s">
        <v>31</v>
      </c>
      <c r="G51" s="204" t="s">
        <v>1335</v>
      </c>
      <c r="H51" s="204" t="s">
        <v>1336</v>
      </c>
      <c r="I51" s="14" t="s">
        <v>78</v>
      </c>
      <c r="J51" s="15" t="s">
        <v>27</v>
      </c>
      <c r="K51" s="204"/>
      <c r="L51" s="204"/>
      <c r="M51" s="204"/>
      <c r="N51" s="204"/>
      <c r="O51" s="16"/>
      <c r="P51" s="16"/>
      <c r="Q51" s="16"/>
      <c r="R51" s="16"/>
      <c r="S51" s="192"/>
      <c r="U51" s="198"/>
    </row>
    <row r="52" spans="1:74" ht="51">
      <c r="A52" s="207">
        <v>35</v>
      </c>
      <c r="B52" s="10"/>
      <c r="C52" s="11"/>
      <c r="D52" s="216" t="s">
        <v>1330</v>
      </c>
      <c r="E52" s="217" t="s">
        <v>1331</v>
      </c>
      <c r="F52" s="12" t="s">
        <v>31</v>
      </c>
      <c r="G52" s="204" t="s">
        <v>1337</v>
      </c>
      <c r="H52" s="204" t="s">
        <v>1338</v>
      </c>
      <c r="I52" s="14" t="s">
        <v>26</v>
      </c>
      <c r="J52" s="15" t="s">
        <v>27</v>
      </c>
      <c r="K52" s="204"/>
      <c r="L52" s="204"/>
      <c r="M52" s="204"/>
      <c r="N52" s="204"/>
      <c r="O52" s="16">
        <v>40</v>
      </c>
      <c r="P52" s="16">
        <v>1711000570</v>
      </c>
      <c r="Q52" s="16" t="s">
        <v>1339</v>
      </c>
      <c r="R52" s="16"/>
      <c r="S52" s="192"/>
      <c r="U52" s="198"/>
    </row>
    <row r="53" spans="1:74" ht="51">
      <c r="A53" s="207">
        <v>36</v>
      </c>
      <c r="B53" s="10"/>
      <c r="C53" s="11"/>
      <c r="D53" s="216" t="s">
        <v>1330</v>
      </c>
      <c r="E53" s="217" t="s">
        <v>140</v>
      </c>
      <c r="F53" s="12" t="s">
        <v>79</v>
      </c>
      <c r="G53" s="204" t="s">
        <v>1340</v>
      </c>
      <c r="H53" s="204" t="s">
        <v>1341</v>
      </c>
      <c r="I53" s="14" t="s">
        <v>26</v>
      </c>
      <c r="J53" s="15" t="s">
        <v>27</v>
      </c>
      <c r="K53" s="204"/>
      <c r="L53" s="204"/>
      <c r="M53" s="204"/>
      <c r="N53" s="204"/>
      <c r="O53" s="16"/>
      <c r="P53" s="16"/>
      <c r="Q53" s="16"/>
      <c r="R53" s="16"/>
      <c r="S53" s="192"/>
      <c r="U53" s="198"/>
    </row>
    <row r="54" spans="1:74" ht="51">
      <c r="A54" s="207">
        <v>37</v>
      </c>
      <c r="B54" s="10"/>
      <c r="C54" s="11"/>
      <c r="D54" s="216" t="s">
        <v>1330</v>
      </c>
      <c r="E54" s="217" t="s">
        <v>1342</v>
      </c>
      <c r="F54" s="12" t="s">
        <v>24</v>
      </c>
      <c r="G54" s="204" t="s">
        <v>1343</v>
      </c>
      <c r="H54" s="204" t="s">
        <v>1344</v>
      </c>
      <c r="I54" s="14" t="s">
        <v>78</v>
      </c>
      <c r="J54" s="15" t="s">
        <v>27</v>
      </c>
      <c r="K54" s="204" t="s">
        <v>1345</v>
      </c>
      <c r="L54" s="204" t="s">
        <v>1346</v>
      </c>
      <c r="M54" s="204" t="s">
        <v>1345</v>
      </c>
      <c r="N54" s="204" t="s">
        <v>1345</v>
      </c>
      <c r="O54" s="16"/>
      <c r="P54" s="16"/>
      <c r="Q54" s="16"/>
      <c r="R54" s="16"/>
      <c r="S54" s="192"/>
      <c r="U54" s="198"/>
    </row>
    <row r="55" spans="1:74" ht="17">
      <c r="A55" s="224"/>
      <c r="B55" s="224"/>
      <c r="C55" s="224"/>
      <c r="D55" s="224"/>
      <c r="E55" s="224"/>
      <c r="F55" s="224"/>
      <c r="G55" s="225"/>
      <c r="H55" s="212"/>
      <c r="I55" s="224"/>
      <c r="J55" s="224"/>
      <c r="K55" s="225"/>
      <c r="L55" s="224"/>
      <c r="M55" s="224"/>
      <c r="N55" s="224"/>
      <c r="O55" s="226"/>
      <c r="P55" s="227"/>
      <c r="Q55" s="138"/>
      <c r="R55" s="209"/>
      <c r="S55" s="192"/>
      <c r="U55" s="198"/>
    </row>
    <row r="56" spans="1:74" s="6" customFormat="1">
      <c r="A56" s="1" t="s">
        <v>1347</v>
      </c>
      <c r="B56" s="1"/>
      <c r="C56" s="1"/>
      <c r="D56" s="2"/>
      <c r="E56" s="2"/>
      <c r="F56" s="2"/>
      <c r="G56" s="3"/>
      <c r="H56" s="3"/>
      <c r="I56" s="2"/>
      <c r="J56" s="3"/>
      <c r="K56" s="3"/>
      <c r="L56" s="3"/>
      <c r="M56" s="3"/>
      <c r="N56" s="3"/>
      <c r="O56" s="3"/>
      <c r="P56" s="3"/>
      <c r="Q56" s="2"/>
      <c r="R56" s="4"/>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s="72" customFormat="1" ht="24.75" customHeight="1">
      <c r="A57" s="536"/>
      <c r="B57" s="536"/>
      <c r="C57" s="536"/>
      <c r="D57" s="536"/>
      <c r="E57" s="536"/>
      <c r="F57" s="536"/>
      <c r="G57" s="536"/>
      <c r="H57" s="536"/>
      <c r="I57" s="536"/>
      <c r="J57" s="536"/>
      <c r="K57" s="471"/>
      <c r="L57" s="471"/>
      <c r="M57" s="471"/>
      <c r="N57" s="471"/>
      <c r="O57" s="536"/>
      <c r="P57" s="536"/>
      <c r="Q57" s="536"/>
      <c r="R57" s="536"/>
      <c r="S57" s="71"/>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row>
    <row r="58" spans="1:74" s="72" customFormat="1" ht="39">
      <c r="A58" s="534" t="s">
        <v>2</v>
      </c>
      <c r="B58" s="534" t="s">
        <v>3</v>
      </c>
      <c r="C58" s="534" t="s">
        <v>4</v>
      </c>
      <c r="D58" s="534" t="s">
        <v>5</v>
      </c>
      <c r="E58" s="534" t="s">
        <v>6</v>
      </c>
      <c r="F58" s="534" t="s">
        <v>7</v>
      </c>
      <c r="G58" s="534" t="s">
        <v>8</v>
      </c>
      <c r="H58" s="534" t="s">
        <v>9</v>
      </c>
      <c r="I58" s="534" t="s">
        <v>10</v>
      </c>
      <c r="J58" s="534" t="s">
        <v>11</v>
      </c>
      <c r="K58" s="534" t="s">
        <v>12</v>
      </c>
      <c r="L58" s="534" t="s">
        <v>13</v>
      </c>
      <c r="M58" s="534" t="s">
        <v>14</v>
      </c>
      <c r="N58" s="534" t="s">
        <v>15</v>
      </c>
      <c r="O58" s="534" t="s">
        <v>348</v>
      </c>
      <c r="P58" s="534" t="s">
        <v>17</v>
      </c>
      <c r="Q58" s="534" t="s">
        <v>18</v>
      </c>
      <c r="R58" s="534" t="s">
        <v>19</v>
      </c>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row>
    <row r="59" spans="1:74" ht="51">
      <c r="A59" s="207">
        <v>38</v>
      </c>
      <c r="B59" s="10"/>
      <c r="C59" s="11"/>
      <c r="D59" s="216" t="s">
        <v>1348</v>
      </c>
      <c r="E59" s="217" t="s">
        <v>1349</v>
      </c>
      <c r="F59" s="12" t="s">
        <v>31</v>
      </c>
      <c r="G59" s="204" t="s">
        <v>1350</v>
      </c>
      <c r="H59" s="16" t="s">
        <v>1351</v>
      </c>
      <c r="I59" s="14" t="s">
        <v>78</v>
      </c>
      <c r="J59" s="15" t="s">
        <v>27</v>
      </c>
      <c r="K59" s="219"/>
      <c r="L59" s="204" t="s">
        <v>1352</v>
      </c>
      <c r="M59" s="204" t="s">
        <v>1353</v>
      </c>
      <c r="N59" s="204" t="s">
        <v>1353</v>
      </c>
      <c r="O59" s="16"/>
      <c r="P59" s="16"/>
      <c r="Q59" s="221"/>
      <c r="R59" s="16"/>
      <c r="S59" s="192"/>
      <c r="U59" s="198"/>
    </row>
    <row r="60" spans="1:74" ht="102">
      <c r="A60" s="207">
        <v>39</v>
      </c>
      <c r="B60" s="10"/>
      <c r="C60" s="11"/>
      <c r="D60" s="216" t="s">
        <v>1348</v>
      </c>
      <c r="E60" s="217" t="s">
        <v>1349</v>
      </c>
      <c r="F60" s="12" t="s">
        <v>31</v>
      </c>
      <c r="G60" s="204" t="s">
        <v>1354</v>
      </c>
      <c r="H60" s="16"/>
      <c r="I60" s="14" t="s">
        <v>78</v>
      </c>
      <c r="J60" s="15" t="s">
        <v>14</v>
      </c>
      <c r="K60" s="219"/>
      <c r="L60" s="15" t="s">
        <v>1355</v>
      </c>
      <c r="M60" s="15" t="s">
        <v>1356</v>
      </c>
      <c r="N60" s="219"/>
      <c r="O60" s="16"/>
      <c r="P60" s="16"/>
      <c r="Q60" s="221"/>
      <c r="R60" s="16"/>
      <c r="S60" s="192"/>
      <c r="U60" s="198"/>
    </row>
    <row r="61" spans="1:74" ht="34">
      <c r="A61" s="207">
        <v>40</v>
      </c>
      <c r="B61" s="10"/>
      <c r="C61" s="11"/>
      <c r="D61" s="216" t="s">
        <v>1359</v>
      </c>
      <c r="E61" s="217" t="s">
        <v>1357</v>
      </c>
      <c r="F61" s="12" t="s">
        <v>31</v>
      </c>
      <c r="G61" s="204" t="s">
        <v>1358</v>
      </c>
      <c r="H61" s="16" t="s">
        <v>1327</v>
      </c>
      <c r="I61" s="14" t="s">
        <v>78</v>
      </c>
      <c r="J61" s="15" t="s">
        <v>27</v>
      </c>
      <c r="K61" s="204"/>
      <c r="L61" s="204"/>
      <c r="M61" s="204"/>
      <c r="N61" s="204"/>
      <c r="O61" s="218">
        <v>35</v>
      </c>
      <c r="P61" s="221">
        <v>1743000750</v>
      </c>
      <c r="Q61" s="221" t="s">
        <v>93</v>
      </c>
      <c r="R61" s="16"/>
      <c r="S61" s="192"/>
      <c r="U61" s="198"/>
    </row>
    <row r="62" spans="1:74" ht="51">
      <c r="A62" s="207">
        <v>41</v>
      </c>
      <c r="B62" s="10"/>
      <c r="C62" s="11"/>
      <c r="D62" s="216" t="s">
        <v>1359</v>
      </c>
      <c r="E62" s="217" t="s">
        <v>1360</v>
      </c>
      <c r="F62" s="12" t="s">
        <v>255</v>
      </c>
      <c r="G62" s="204" t="s">
        <v>1361</v>
      </c>
      <c r="H62" s="89" t="s">
        <v>1362</v>
      </c>
      <c r="I62" s="14" t="s">
        <v>35</v>
      </c>
      <c r="J62" s="15" t="s">
        <v>27</v>
      </c>
      <c r="K62" s="204" t="s">
        <v>1363</v>
      </c>
      <c r="L62" s="204" t="s">
        <v>1364</v>
      </c>
      <c r="M62" s="204" t="s">
        <v>1364</v>
      </c>
      <c r="N62" s="204" t="s">
        <v>1364</v>
      </c>
      <c r="O62" s="218">
        <v>350</v>
      </c>
      <c r="P62" s="221" t="s">
        <v>1365</v>
      </c>
      <c r="Q62" s="221" t="s">
        <v>1366</v>
      </c>
      <c r="R62" s="16" t="s">
        <v>1367</v>
      </c>
      <c r="S62" s="192"/>
      <c r="U62" s="198"/>
    </row>
    <row r="63" spans="1:74" ht="34">
      <c r="A63" s="207">
        <v>42</v>
      </c>
      <c r="B63" s="10"/>
      <c r="C63" s="11"/>
      <c r="D63" s="216" t="s">
        <v>1359</v>
      </c>
      <c r="E63" s="217" t="s">
        <v>3590</v>
      </c>
      <c r="F63" s="12" t="s">
        <v>79</v>
      </c>
      <c r="G63" s="204" t="s">
        <v>3592</v>
      </c>
      <c r="H63" s="89" t="s">
        <v>3595</v>
      </c>
      <c r="I63" s="14" t="s">
        <v>26</v>
      </c>
      <c r="J63" s="15" t="s">
        <v>12</v>
      </c>
      <c r="K63" s="204" t="s">
        <v>3597</v>
      </c>
      <c r="L63" s="204" t="s">
        <v>3598</v>
      </c>
      <c r="M63" s="204" t="s">
        <v>3601</v>
      </c>
      <c r="N63" s="204"/>
      <c r="O63" s="218">
        <v>300</v>
      </c>
      <c r="P63" s="221" t="s">
        <v>1365</v>
      </c>
      <c r="Q63" s="221"/>
      <c r="R63" s="16"/>
      <c r="S63" s="192"/>
      <c r="U63" s="198"/>
    </row>
    <row r="64" spans="1:74" ht="34">
      <c r="A64" s="207">
        <v>43</v>
      </c>
      <c r="B64" s="10"/>
      <c r="C64" s="11"/>
      <c r="D64" s="216" t="s">
        <v>1359</v>
      </c>
      <c r="E64" s="217" t="s">
        <v>3590</v>
      </c>
      <c r="F64" s="12" t="s">
        <v>79</v>
      </c>
      <c r="G64" s="204" t="s">
        <v>3593</v>
      </c>
      <c r="H64" s="89" t="s">
        <v>3595</v>
      </c>
      <c r="I64" s="14" t="s">
        <v>26</v>
      </c>
      <c r="J64" s="15" t="s">
        <v>12</v>
      </c>
      <c r="K64" s="204" t="s">
        <v>3597</v>
      </c>
      <c r="L64" s="204" t="s">
        <v>3598</v>
      </c>
      <c r="M64" s="204" t="s">
        <v>3601</v>
      </c>
      <c r="N64" s="204"/>
      <c r="O64" s="218">
        <v>300</v>
      </c>
      <c r="P64" s="221" t="s">
        <v>1365</v>
      </c>
      <c r="Q64" s="221"/>
      <c r="R64" s="16"/>
      <c r="S64" s="192"/>
      <c r="U64" s="198"/>
    </row>
    <row r="65" spans="1:74" ht="34">
      <c r="A65" s="207">
        <v>44</v>
      </c>
      <c r="B65" s="10"/>
      <c r="C65" s="11"/>
      <c r="D65" s="216" t="s">
        <v>1359</v>
      </c>
      <c r="E65" s="217" t="s">
        <v>3591</v>
      </c>
      <c r="F65" s="12" t="s">
        <v>79</v>
      </c>
      <c r="G65" s="204" t="s">
        <v>3594</v>
      </c>
      <c r="H65" s="89" t="s">
        <v>3596</v>
      </c>
      <c r="I65" s="14" t="s">
        <v>35</v>
      </c>
      <c r="J65" s="15" t="s">
        <v>13</v>
      </c>
      <c r="K65" s="204" t="s">
        <v>3597</v>
      </c>
      <c r="L65" s="237" t="s">
        <v>3600</v>
      </c>
      <c r="M65" s="204" t="s">
        <v>3599</v>
      </c>
      <c r="N65" s="204" t="s">
        <v>3602</v>
      </c>
      <c r="O65" s="218">
        <v>300</v>
      </c>
      <c r="P65" s="221" t="s">
        <v>1365</v>
      </c>
      <c r="Q65" s="221"/>
      <c r="R65" s="16"/>
      <c r="S65" s="192"/>
      <c r="U65" s="198"/>
    </row>
    <row r="66" spans="1:74" ht="17">
      <c r="A66" s="224"/>
      <c r="B66" s="224"/>
      <c r="C66" s="224"/>
      <c r="D66" s="224"/>
      <c r="E66" s="224"/>
      <c r="F66" s="224"/>
      <c r="G66" s="225"/>
      <c r="H66" s="212"/>
      <c r="I66" s="224"/>
      <c r="J66" s="224"/>
      <c r="K66" s="225"/>
      <c r="L66" s="224"/>
      <c r="M66" s="224"/>
      <c r="N66" s="224"/>
      <c r="O66" s="226"/>
      <c r="P66" s="227"/>
      <c r="Q66" s="138"/>
      <c r="R66" s="209"/>
      <c r="S66" s="192"/>
      <c r="U66" s="198"/>
    </row>
    <row r="67" spans="1:74" s="6" customFormat="1">
      <c r="A67" s="1" t="s">
        <v>1368</v>
      </c>
      <c r="B67" s="1"/>
      <c r="C67" s="1"/>
      <c r="D67" s="2"/>
      <c r="E67" s="2"/>
      <c r="F67" s="2"/>
      <c r="G67" s="3"/>
      <c r="H67" s="3"/>
      <c r="I67" s="2"/>
      <c r="J67" s="3"/>
      <c r="K67" s="3"/>
      <c r="L67" s="3"/>
      <c r="M67" s="3"/>
      <c r="N67" s="3"/>
      <c r="O67" s="3"/>
      <c r="P67" s="3"/>
      <c r="Q67" s="2"/>
      <c r="R67" s="4"/>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row>
    <row r="68" spans="1:74" s="72" customFormat="1" ht="24.75" customHeight="1">
      <c r="A68" s="536"/>
      <c r="B68" s="536"/>
      <c r="C68" s="536"/>
      <c r="D68" s="536"/>
      <c r="E68" s="536"/>
      <c r="F68" s="536"/>
      <c r="G68" s="536"/>
      <c r="H68" s="536"/>
      <c r="I68" s="536"/>
      <c r="J68" s="536"/>
      <c r="K68" s="471" t="s">
        <v>1</v>
      </c>
      <c r="L68" s="471"/>
      <c r="M68" s="471"/>
      <c r="N68" s="471"/>
      <c r="O68" s="536"/>
      <c r="P68" s="536"/>
      <c r="Q68" s="536"/>
      <c r="R68" s="536"/>
      <c r="S68" s="71"/>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row>
    <row r="69" spans="1:74" s="72" customFormat="1" ht="39">
      <c r="A69" s="534" t="s">
        <v>2</v>
      </c>
      <c r="B69" s="534" t="s">
        <v>3</v>
      </c>
      <c r="C69" s="534" t="s">
        <v>4</v>
      </c>
      <c r="D69" s="534" t="s">
        <v>5</v>
      </c>
      <c r="E69" s="534" t="s">
        <v>6</v>
      </c>
      <c r="F69" s="534" t="s">
        <v>7</v>
      </c>
      <c r="G69" s="534" t="s">
        <v>8</v>
      </c>
      <c r="H69" s="534" t="s">
        <v>9</v>
      </c>
      <c r="I69" s="534" t="s">
        <v>10</v>
      </c>
      <c r="J69" s="534" t="s">
        <v>11</v>
      </c>
      <c r="K69" s="534" t="s">
        <v>12</v>
      </c>
      <c r="L69" s="534" t="s">
        <v>13</v>
      </c>
      <c r="M69" s="534" t="s">
        <v>14</v>
      </c>
      <c r="N69" s="534" t="s">
        <v>15</v>
      </c>
      <c r="O69" s="534" t="s">
        <v>348</v>
      </c>
      <c r="P69" s="534" t="s">
        <v>17</v>
      </c>
      <c r="Q69" s="534" t="s">
        <v>18</v>
      </c>
      <c r="R69" s="534" t="s">
        <v>19</v>
      </c>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row>
    <row r="70" spans="1:74" s="231" customFormat="1" ht="65.150000000000006" customHeight="1">
      <c r="A70" s="207">
        <v>42</v>
      </c>
      <c r="B70" s="10"/>
      <c r="C70" s="11"/>
      <c r="D70" s="228" t="s">
        <v>1369</v>
      </c>
      <c r="E70" s="228" t="s">
        <v>1370</v>
      </c>
      <c r="F70" s="12" t="s">
        <v>31</v>
      </c>
      <c r="G70" s="229" t="s">
        <v>1371</v>
      </c>
      <c r="H70" s="230" t="s">
        <v>1372</v>
      </c>
      <c r="I70" s="14" t="s">
        <v>78</v>
      </c>
      <c r="J70" s="15" t="s">
        <v>27</v>
      </c>
      <c r="K70" s="219"/>
      <c r="L70" s="219"/>
      <c r="M70" s="219"/>
      <c r="N70" s="219"/>
      <c r="O70" s="91"/>
      <c r="P70" s="221"/>
      <c r="Q70" s="221"/>
      <c r="R70" s="89"/>
      <c r="U70" s="232"/>
    </row>
    <row r="71" spans="1:74" s="231" customFormat="1" ht="65.150000000000006" customHeight="1">
      <c r="A71" s="207">
        <v>43</v>
      </c>
      <c r="B71" s="10"/>
      <c r="C71" s="11"/>
      <c r="D71" s="228" t="s">
        <v>1373</v>
      </c>
      <c r="E71" s="228" t="s">
        <v>1374</v>
      </c>
      <c r="F71" s="12" t="s">
        <v>252</v>
      </c>
      <c r="G71" s="229" t="s">
        <v>1375</v>
      </c>
      <c r="H71" s="89" t="s">
        <v>1376</v>
      </c>
      <c r="I71" s="14" t="s">
        <v>78</v>
      </c>
      <c r="J71" s="15" t="s">
        <v>13</v>
      </c>
      <c r="K71" s="204" t="s">
        <v>1377</v>
      </c>
      <c r="L71" s="204" t="s">
        <v>652</v>
      </c>
      <c r="M71" s="204"/>
      <c r="N71" s="204"/>
      <c r="O71" s="89"/>
      <c r="P71" s="89"/>
      <c r="Q71" s="89"/>
      <c r="R71" s="89"/>
      <c r="U71" s="232"/>
    </row>
    <row r="72" spans="1:74" ht="65.150000000000006" customHeight="1">
      <c r="A72" s="207">
        <v>44</v>
      </c>
      <c r="B72" s="10"/>
      <c r="C72" s="11"/>
      <c r="D72" s="233" t="s">
        <v>1373</v>
      </c>
      <c r="E72" s="233" t="s">
        <v>1374</v>
      </c>
      <c r="F72" s="12" t="s">
        <v>24</v>
      </c>
      <c r="G72" s="234" t="s">
        <v>1378</v>
      </c>
      <c r="H72" s="16" t="s">
        <v>1379</v>
      </c>
      <c r="I72" s="14" t="s">
        <v>35</v>
      </c>
      <c r="J72" s="15" t="s">
        <v>27</v>
      </c>
      <c r="K72" s="204"/>
      <c r="L72" s="204"/>
      <c r="M72" s="204"/>
      <c r="N72" s="204"/>
      <c r="O72" s="16">
        <v>6</v>
      </c>
      <c r="P72" s="17">
        <v>1781000521</v>
      </c>
      <c r="Q72" s="17" t="s">
        <v>1380</v>
      </c>
      <c r="R72" s="16" t="s">
        <v>1381</v>
      </c>
      <c r="S72" s="192"/>
      <c r="U72" s="198"/>
    </row>
    <row r="73" spans="1:74" ht="65.150000000000006" customHeight="1">
      <c r="A73" s="207">
        <v>45</v>
      </c>
      <c r="B73" s="10"/>
      <c r="C73" s="11"/>
      <c r="D73" s="233" t="s">
        <v>1373</v>
      </c>
      <c r="E73" s="233" t="s">
        <v>1374</v>
      </c>
      <c r="F73" s="12" t="s">
        <v>255</v>
      </c>
      <c r="G73" s="234" t="s">
        <v>1382</v>
      </c>
      <c r="H73" s="230" t="s">
        <v>1383</v>
      </c>
      <c r="I73" s="14" t="s">
        <v>35</v>
      </c>
      <c r="J73" s="15" t="s">
        <v>12</v>
      </c>
      <c r="K73" s="204" t="s">
        <v>1363</v>
      </c>
      <c r="L73" s="204"/>
      <c r="M73" s="204"/>
      <c r="N73" s="204"/>
      <c r="O73" s="16"/>
      <c r="P73" s="17"/>
      <c r="Q73" s="17"/>
      <c r="R73" s="16"/>
      <c r="S73" s="192"/>
      <c r="U73" s="198"/>
    </row>
    <row r="74" spans="1:74" ht="65.150000000000006" customHeight="1">
      <c r="A74" s="207">
        <v>46</v>
      </c>
      <c r="B74" s="10"/>
      <c r="C74" s="11"/>
      <c r="D74" s="233" t="s">
        <v>1373</v>
      </c>
      <c r="E74" s="233" t="s">
        <v>1374</v>
      </c>
      <c r="F74" s="12" t="s">
        <v>31</v>
      </c>
      <c r="G74" s="234" t="s">
        <v>1384</v>
      </c>
      <c r="H74" s="235"/>
      <c r="I74" s="14" t="s">
        <v>26</v>
      </c>
      <c r="J74" s="15" t="s">
        <v>27</v>
      </c>
      <c r="K74" s="204"/>
      <c r="L74" s="204"/>
      <c r="M74" s="204"/>
      <c r="N74" s="204"/>
      <c r="O74" s="37">
        <v>50</v>
      </c>
      <c r="P74" s="17">
        <v>1781000751</v>
      </c>
      <c r="Q74" s="31" t="s">
        <v>1385</v>
      </c>
      <c r="R74" s="16"/>
      <c r="S74" s="192"/>
      <c r="U74" s="198"/>
    </row>
    <row r="75" spans="1:74" ht="65.150000000000006" customHeight="1">
      <c r="A75" s="207">
        <v>47</v>
      </c>
      <c r="B75" s="10"/>
      <c r="C75" s="11"/>
      <c r="D75" s="233" t="s">
        <v>1373</v>
      </c>
      <c r="E75" s="233" t="s">
        <v>1374</v>
      </c>
      <c r="F75" s="12" t="s">
        <v>24</v>
      </c>
      <c r="G75" s="234" t="s">
        <v>1386</v>
      </c>
      <c r="H75" s="230" t="s">
        <v>1387</v>
      </c>
      <c r="I75" s="14" t="s">
        <v>35</v>
      </c>
      <c r="J75" s="15" t="s">
        <v>27</v>
      </c>
      <c r="K75" s="204" t="s">
        <v>1388</v>
      </c>
      <c r="L75" s="204" t="s">
        <v>1389</v>
      </c>
      <c r="M75" s="204" t="s">
        <v>1390</v>
      </c>
      <c r="N75" s="204" t="s">
        <v>1390</v>
      </c>
      <c r="O75" s="16"/>
      <c r="P75" s="16"/>
      <c r="Q75" s="16"/>
      <c r="R75" s="16"/>
      <c r="S75" s="192"/>
      <c r="U75" s="198"/>
    </row>
    <row r="76" spans="1:74" ht="34">
      <c r="A76" s="207">
        <v>48</v>
      </c>
      <c r="B76" s="10"/>
      <c r="C76" s="11"/>
      <c r="D76" s="233" t="s">
        <v>1373</v>
      </c>
      <c r="E76" s="233" t="s">
        <v>1374</v>
      </c>
      <c r="F76" s="12" t="s">
        <v>31</v>
      </c>
      <c r="G76" s="236" t="s">
        <v>1391</v>
      </c>
      <c r="H76" s="16" t="s">
        <v>1392</v>
      </c>
      <c r="I76" s="14" t="s">
        <v>78</v>
      </c>
      <c r="J76" s="15" t="s">
        <v>27</v>
      </c>
      <c r="K76" s="204"/>
      <c r="L76" s="237"/>
      <c r="M76" s="237"/>
      <c r="N76" s="237"/>
      <c r="O76" s="237">
        <v>15</v>
      </c>
      <c r="P76" s="17">
        <v>1781000754</v>
      </c>
      <c r="Q76" s="17" t="s">
        <v>1393</v>
      </c>
      <c r="R76" s="238"/>
    </row>
    <row r="78" spans="1:74" ht="40" customHeight="1">
      <c r="H78" s="47"/>
    </row>
    <row r="79" spans="1:74" ht="40" customHeight="1">
      <c r="H79" s="192"/>
    </row>
    <row r="163" spans="10:10" ht="40" customHeight="1">
      <c r="J163" s="190" t="s">
        <v>1394</v>
      </c>
    </row>
  </sheetData>
  <autoFilter ref="A3:BV75" xr:uid="{CBD92CBB-338D-4130-8CD2-E6FC21CE15B4}"/>
  <mergeCells count="13">
    <mergeCell ref="E37:E38"/>
    <mergeCell ref="F37:F38"/>
    <mergeCell ref="A5:A6"/>
    <mergeCell ref="A37:A38"/>
    <mergeCell ref="B37:B38"/>
    <mergeCell ref="C37:C38"/>
    <mergeCell ref="D37:D38"/>
    <mergeCell ref="G5:G6"/>
    <mergeCell ref="H5:H6"/>
    <mergeCell ref="L5:L6"/>
    <mergeCell ref="M5:M6"/>
    <mergeCell ref="G37:G38"/>
    <mergeCell ref="H37:H38"/>
  </mergeCells>
  <phoneticPr fontId="29" type="noConversion"/>
  <pageMargins left="0.70866141732283472" right="0.70866141732283472" top="0.74803149606299213" bottom="0.74803149606299213" header="0.31496062992125984" footer="0.31496062992125984"/>
  <pageSetup paperSize="8" scale="68" orientation="landscape" r:id="rId1"/>
  <rowBreaks count="4" manualBreakCount="4">
    <brk id="15" max="10" man="1"/>
    <brk id="31" max="16383" man="1"/>
    <brk id="46" max="10" man="1"/>
    <brk id="55" max="10"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50E019-0C3A-4F41-B297-B436A9853AFB}">
          <x14:formula1>
            <xm:f>עזר!$D$31:$D$56</xm:f>
          </x14:formula1>
          <xm:sqref>C70:C76 C19:C30 C4:C14 C50:C54 C59:C65 C39:C45 C35:C37</xm:sqref>
        </x14:dataValidation>
        <x14:dataValidation type="list" allowBlank="1" showInputMessage="1" showErrorMessage="1" xr:uid="{88DEC3B3-965B-4FD8-A32F-0C2DBB674FFA}">
          <x14:formula1>
            <xm:f>עזר!$C$31:$C$51</xm:f>
          </x14:formula1>
          <xm:sqref>B70:B76 B19:B30 B4:B14 B50:B54 B59:B65 B39:B45 B35:B37</xm:sqref>
        </x14:dataValidation>
        <x14:dataValidation type="list" allowBlank="1" showInputMessage="1" showErrorMessage="1" xr:uid="{ADF52F45-DCF3-41C2-8E05-68ED90508431}">
          <x14:formula1>
            <xm:f>עזר!$H$4:$H$11</xm:f>
          </x14:formula1>
          <xm:sqref>F19:F30 F4:F14 F39:F45 F70:F76 F50:F54 F35:F37 F59:F65</xm:sqref>
        </x14:dataValidation>
        <x14:dataValidation type="list" allowBlank="1" showInputMessage="1" showErrorMessage="1" xr:uid="{7C496A5A-8C27-45A6-BB84-3F6288237132}">
          <x14:formula1>
            <xm:f>עזר!$H$19:$H$22</xm:f>
          </x14:formula1>
          <xm:sqref>I70:I76 I4:I14 I50:I54 I35:I45 I19:I30 I59:I65</xm:sqref>
        </x14:dataValidation>
        <x14:dataValidation type="list" allowBlank="1" showInputMessage="1" showErrorMessage="1" xr:uid="{2940D7E2-4A8E-4F3E-B332-577696DFDBFE}">
          <x14:formula1>
            <xm:f>עזר!$H$28:$H$32</xm:f>
          </x14:formula1>
          <xm:sqref>J70:J76 J4:J14 J50:J54 J39:J45 J35:J37 J19:J30 J59:J65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9E9B-1615-4546-9230-EFAF8C75DA3C}">
  <sheetPr>
    <tabColor rgb="FFFFFF00"/>
  </sheetPr>
  <dimension ref="A1:J98"/>
  <sheetViews>
    <sheetView rightToLeft="1" zoomScale="50" zoomScaleNormal="50" workbookViewId="0">
      <selection activeCell="A3" sqref="A3:H3"/>
    </sheetView>
  </sheetViews>
  <sheetFormatPr defaultRowHeight="14"/>
  <cols>
    <col min="1" max="1" width="32.6640625" customWidth="1"/>
    <col min="2" max="2" width="26.6640625" style="451" customWidth="1"/>
    <col min="3" max="3" width="31.9140625" customWidth="1"/>
    <col min="4" max="9" width="15.58203125" customWidth="1"/>
    <col min="10" max="10" width="14.75" customWidth="1"/>
  </cols>
  <sheetData>
    <row r="1" spans="1:10" ht="24.5">
      <c r="A1" s="426" t="s">
        <v>1720</v>
      </c>
    </row>
    <row r="3" spans="1:10" ht="44">
      <c r="A3" s="542"/>
      <c r="B3" s="561" t="s">
        <v>292</v>
      </c>
      <c r="C3" s="561" t="s">
        <v>1721</v>
      </c>
      <c r="D3" s="561" t="s">
        <v>8</v>
      </c>
      <c r="E3" s="561" t="s">
        <v>1722</v>
      </c>
      <c r="F3" s="561" t="s">
        <v>1723</v>
      </c>
      <c r="G3" s="561" t="s">
        <v>1724</v>
      </c>
      <c r="H3" s="561" t="s">
        <v>1725</v>
      </c>
      <c r="I3" s="561" t="s">
        <v>1726</v>
      </c>
      <c r="J3" s="561" t="s">
        <v>19</v>
      </c>
    </row>
    <row r="4" spans="1:10" ht="72.5">
      <c r="A4" s="689" t="s">
        <v>1728</v>
      </c>
      <c r="B4" s="562" t="s">
        <v>1729</v>
      </c>
      <c r="C4" s="543" t="s">
        <v>1730</v>
      </c>
      <c r="D4" s="543" t="s">
        <v>1731</v>
      </c>
      <c r="E4" s="544" t="s">
        <v>1732</v>
      </c>
      <c r="F4" s="544" t="s">
        <v>1733</v>
      </c>
      <c r="G4" s="543" t="s">
        <v>1734</v>
      </c>
      <c r="H4" s="543" t="s">
        <v>1734</v>
      </c>
      <c r="I4" s="543" t="s">
        <v>1735</v>
      </c>
      <c r="J4" s="543" t="s">
        <v>1736</v>
      </c>
    </row>
    <row r="5" spans="1:10" ht="87">
      <c r="A5" s="690"/>
      <c r="B5" s="563" t="s">
        <v>1737</v>
      </c>
      <c r="C5" s="566" t="s">
        <v>1738</v>
      </c>
      <c r="D5" s="566" t="s">
        <v>1739</v>
      </c>
      <c r="E5" s="566" t="s">
        <v>1740</v>
      </c>
      <c r="F5" s="566" t="s">
        <v>285</v>
      </c>
      <c r="G5" s="566" t="s">
        <v>1741</v>
      </c>
      <c r="H5" s="566" t="s">
        <v>1742</v>
      </c>
      <c r="I5" s="567">
        <v>0</v>
      </c>
      <c r="J5" s="566" t="s">
        <v>1743</v>
      </c>
    </row>
    <row r="6" spans="1:10" ht="58">
      <c r="A6" s="690"/>
      <c r="B6" s="715" t="s">
        <v>1744</v>
      </c>
      <c r="C6" s="545" t="s">
        <v>1745</v>
      </c>
      <c r="D6" s="545" t="s">
        <v>1746</v>
      </c>
      <c r="E6" s="545" t="s">
        <v>1747</v>
      </c>
      <c r="F6" s="546" t="s">
        <v>1748</v>
      </c>
      <c r="G6" s="545" t="s">
        <v>1749</v>
      </c>
      <c r="H6" s="545" t="s">
        <v>1750</v>
      </c>
      <c r="I6" s="546" t="s">
        <v>268</v>
      </c>
      <c r="J6" s="545"/>
    </row>
    <row r="7" spans="1:10" ht="58">
      <c r="A7" s="690"/>
      <c r="B7" s="716"/>
      <c r="C7" s="545" t="s">
        <v>1751</v>
      </c>
      <c r="D7" s="545" t="s">
        <v>1752</v>
      </c>
      <c r="E7" s="545" t="s">
        <v>1753</v>
      </c>
      <c r="F7" s="546" t="s">
        <v>1748</v>
      </c>
      <c r="G7" s="545" t="s">
        <v>1754</v>
      </c>
      <c r="H7" s="545" t="s">
        <v>1755</v>
      </c>
      <c r="I7" s="545" t="s">
        <v>1756</v>
      </c>
      <c r="J7" s="545" t="s">
        <v>1757</v>
      </c>
    </row>
    <row r="8" spans="1:10" ht="87">
      <c r="A8" s="690"/>
      <c r="B8" s="564" t="s">
        <v>1758</v>
      </c>
      <c r="C8" s="558" t="s">
        <v>1759</v>
      </c>
      <c r="D8" s="558" t="s">
        <v>1760</v>
      </c>
      <c r="E8" s="558" t="s">
        <v>1761</v>
      </c>
      <c r="F8" s="568" t="s">
        <v>1748</v>
      </c>
      <c r="G8" s="558" t="s">
        <v>1762</v>
      </c>
      <c r="H8" s="558" t="s">
        <v>1763</v>
      </c>
      <c r="I8" s="558" t="s">
        <v>1764</v>
      </c>
      <c r="J8" s="558" t="s">
        <v>1765</v>
      </c>
    </row>
    <row r="9" spans="1:10" ht="87">
      <c r="A9" s="690"/>
      <c r="B9" s="563" t="s">
        <v>1766</v>
      </c>
      <c r="C9" s="566" t="s">
        <v>1767</v>
      </c>
      <c r="D9" s="566" t="s">
        <v>1768</v>
      </c>
      <c r="E9" s="566" t="s">
        <v>1769</v>
      </c>
      <c r="F9" s="567" t="s">
        <v>1770</v>
      </c>
      <c r="G9" s="566" t="s">
        <v>1771</v>
      </c>
      <c r="H9" s="566" t="s">
        <v>1772</v>
      </c>
      <c r="I9" s="566" t="s">
        <v>1773</v>
      </c>
      <c r="J9" s="566" t="s">
        <v>1774</v>
      </c>
    </row>
    <row r="10" spans="1:10" ht="43.5">
      <c r="A10" s="690"/>
      <c r="B10" s="562" t="s">
        <v>1775</v>
      </c>
      <c r="C10" s="543" t="s">
        <v>1776</v>
      </c>
      <c r="D10" s="543" t="s">
        <v>1777</v>
      </c>
      <c r="E10" s="543" t="s">
        <v>1778</v>
      </c>
      <c r="F10" s="544" t="s">
        <v>1733</v>
      </c>
      <c r="G10" s="543" t="s">
        <v>1779</v>
      </c>
      <c r="H10" s="543" t="s">
        <v>1772</v>
      </c>
      <c r="I10" s="543" t="s">
        <v>1780</v>
      </c>
      <c r="J10" s="569"/>
    </row>
    <row r="11" spans="1:10" ht="43.5">
      <c r="A11" s="690"/>
      <c r="B11" s="565" t="s">
        <v>1766</v>
      </c>
      <c r="C11" s="570" t="s">
        <v>1781</v>
      </c>
      <c r="D11" s="570" t="s">
        <v>1782</v>
      </c>
      <c r="E11" s="571"/>
      <c r="F11" s="571"/>
      <c r="G11" s="572" t="s">
        <v>1783</v>
      </c>
      <c r="H11" s="571"/>
      <c r="I11" s="571"/>
      <c r="J11" s="571"/>
    </row>
    <row r="12" spans="1:10" ht="14.5">
      <c r="A12" s="411"/>
      <c r="B12" s="557"/>
      <c r="C12" s="411"/>
      <c r="D12" s="411"/>
      <c r="E12" s="411"/>
      <c r="F12" s="411"/>
      <c r="G12" s="411"/>
      <c r="H12" s="411"/>
      <c r="I12" s="411"/>
      <c r="J12" s="411"/>
    </row>
    <row r="13" spans="1:10" ht="24.5">
      <c r="A13" s="426" t="s">
        <v>1784</v>
      </c>
      <c r="B13" s="557"/>
      <c r="C13" s="411"/>
      <c r="D13" s="411"/>
      <c r="E13" s="411"/>
      <c r="F13" s="411"/>
      <c r="G13" s="411"/>
      <c r="H13" s="411"/>
      <c r="I13" s="411"/>
      <c r="J13" s="411"/>
    </row>
    <row r="14" spans="1:10" ht="14.5">
      <c r="A14" s="411"/>
      <c r="B14" s="557"/>
      <c r="C14" s="411"/>
      <c r="D14" s="411"/>
      <c r="E14" s="411"/>
      <c r="F14" s="411"/>
      <c r="G14" s="411"/>
      <c r="H14" s="411"/>
      <c r="I14" s="411"/>
      <c r="J14" s="411"/>
    </row>
    <row r="15" spans="1:10" ht="88">
      <c r="A15" s="542" t="s">
        <v>1785</v>
      </c>
      <c r="B15" s="561" t="s">
        <v>4</v>
      </c>
      <c r="C15" s="561" t="s">
        <v>8</v>
      </c>
      <c r="D15" s="561" t="s">
        <v>9</v>
      </c>
      <c r="E15" s="561" t="s">
        <v>11</v>
      </c>
      <c r="F15" s="561" t="s">
        <v>1724</v>
      </c>
      <c r="G15" s="561" t="s">
        <v>1786</v>
      </c>
      <c r="H15" s="561" t="s">
        <v>1726</v>
      </c>
      <c r="I15" s="561" t="s">
        <v>16</v>
      </c>
      <c r="J15" s="561" t="s">
        <v>19</v>
      </c>
    </row>
    <row r="16" spans="1:10" ht="17">
      <c r="A16" s="679" t="s">
        <v>1787</v>
      </c>
      <c r="B16" s="714" t="s">
        <v>1788</v>
      </c>
      <c r="C16" s="708" t="s">
        <v>1789</v>
      </c>
      <c r="D16" s="559" t="s">
        <v>1790</v>
      </c>
      <c r="E16" s="708" t="s">
        <v>15</v>
      </c>
      <c r="F16" s="708" t="s">
        <v>1791</v>
      </c>
      <c r="G16" s="708" t="s">
        <v>1792</v>
      </c>
      <c r="H16" s="708" t="s">
        <v>260</v>
      </c>
      <c r="I16" s="709"/>
      <c r="J16" s="709"/>
    </row>
    <row r="17" spans="1:10" ht="17">
      <c r="A17" s="679"/>
      <c r="B17" s="714"/>
      <c r="C17" s="708"/>
      <c r="D17" s="559" t="s">
        <v>1793</v>
      </c>
      <c r="E17" s="708"/>
      <c r="F17" s="708"/>
      <c r="G17" s="708"/>
      <c r="H17" s="708"/>
      <c r="I17" s="709"/>
      <c r="J17" s="709"/>
    </row>
    <row r="18" spans="1:10" ht="34">
      <c r="A18" s="679"/>
      <c r="B18" s="714"/>
      <c r="C18" s="559" t="s">
        <v>1794</v>
      </c>
      <c r="D18" s="559" t="s">
        <v>1795</v>
      </c>
      <c r="E18" s="559" t="s">
        <v>15</v>
      </c>
      <c r="F18" s="559" t="s">
        <v>260</v>
      </c>
      <c r="G18" s="573"/>
      <c r="H18" s="573"/>
      <c r="I18" s="573"/>
      <c r="J18" s="573"/>
    </row>
    <row r="19" spans="1:10" ht="34">
      <c r="A19" s="679"/>
      <c r="B19" s="580" t="s">
        <v>1796</v>
      </c>
      <c r="C19" s="574" t="s">
        <v>1797</v>
      </c>
      <c r="D19" s="574" t="s">
        <v>1798</v>
      </c>
      <c r="E19" s="574" t="s">
        <v>1799</v>
      </c>
      <c r="F19" s="574" t="s">
        <v>267</v>
      </c>
      <c r="G19" s="574" t="s">
        <v>1800</v>
      </c>
      <c r="H19" s="574" t="s">
        <v>260</v>
      </c>
      <c r="I19" s="575"/>
      <c r="J19" s="575"/>
    </row>
    <row r="20" spans="1:10" ht="39">
      <c r="A20" s="679"/>
      <c r="B20" s="565" t="s">
        <v>1801</v>
      </c>
      <c r="C20" s="560" t="s">
        <v>1802</v>
      </c>
      <c r="D20" s="560" t="s">
        <v>1803</v>
      </c>
      <c r="E20" s="560" t="s">
        <v>1804</v>
      </c>
      <c r="F20" s="560" t="s">
        <v>260</v>
      </c>
      <c r="G20" s="560" t="s">
        <v>1792</v>
      </c>
      <c r="H20" s="560" t="s">
        <v>1805</v>
      </c>
      <c r="I20" s="576"/>
      <c r="J20" s="576"/>
    </row>
    <row r="21" spans="1:10" ht="17">
      <c r="A21" s="679"/>
      <c r="B21" s="710" t="s">
        <v>1806</v>
      </c>
      <c r="C21" s="577" t="s">
        <v>1807</v>
      </c>
      <c r="D21" s="711" t="s">
        <v>1808</v>
      </c>
      <c r="E21" s="711" t="s">
        <v>14</v>
      </c>
      <c r="F21" s="711" t="s">
        <v>260</v>
      </c>
      <c r="G21" s="711" t="s">
        <v>1792</v>
      </c>
      <c r="H21" s="712"/>
      <c r="I21" s="711" t="s">
        <v>1809</v>
      </c>
      <c r="J21" s="713"/>
    </row>
    <row r="22" spans="1:10" ht="17">
      <c r="A22" s="679"/>
      <c r="B22" s="710"/>
      <c r="C22" s="577" t="s">
        <v>1810</v>
      </c>
      <c r="D22" s="711"/>
      <c r="E22" s="711"/>
      <c r="F22" s="711"/>
      <c r="G22" s="711"/>
      <c r="H22" s="712"/>
      <c r="I22" s="711"/>
      <c r="J22" s="713"/>
    </row>
    <row r="23" spans="1:10" ht="17">
      <c r="A23" s="679"/>
      <c r="B23" s="710"/>
      <c r="C23" s="577" t="s">
        <v>1811</v>
      </c>
      <c r="D23" s="711"/>
      <c r="E23" s="711"/>
      <c r="F23" s="711"/>
      <c r="G23" s="711"/>
      <c r="H23" s="712"/>
      <c r="I23" s="711"/>
      <c r="J23" s="713"/>
    </row>
    <row r="24" spans="1:10" ht="17">
      <c r="A24" s="679"/>
      <c r="B24" s="710"/>
      <c r="C24" s="577" t="s">
        <v>1812</v>
      </c>
      <c r="D24" s="711"/>
      <c r="E24" s="711"/>
      <c r="F24" s="711"/>
      <c r="G24" s="711"/>
      <c r="H24" s="712"/>
      <c r="I24" s="711"/>
      <c r="J24" s="713"/>
    </row>
    <row r="25" spans="1:10" ht="34">
      <c r="A25" s="679"/>
      <c r="B25" s="710"/>
      <c r="C25" s="577" t="s">
        <v>1813</v>
      </c>
      <c r="D25" s="577" t="s">
        <v>1814</v>
      </c>
      <c r="E25" s="577" t="s">
        <v>1799</v>
      </c>
      <c r="F25" s="577" t="s">
        <v>260</v>
      </c>
      <c r="G25" s="577" t="s">
        <v>1792</v>
      </c>
      <c r="H25" s="577" t="s">
        <v>1815</v>
      </c>
      <c r="I25" s="578"/>
      <c r="J25" s="578"/>
    </row>
    <row r="26" spans="1:10" ht="17">
      <c r="A26" s="679"/>
      <c r="B26" s="717" t="s">
        <v>1816</v>
      </c>
      <c r="C26" s="706" t="s">
        <v>1817</v>
      </c>
      <c r="D26" s="560" t="s">
        <v>1818</v>
      </c>
      <c r="E26" s="706" t="s">
        <v>14</v>
      </c>
      <c r="F26" s="706" t="s">
        <v>1819</v>
      </c>
      <c r="G26" s="706" t="s">
        <v>1820</v>
      </c>
      <c r="H26" s="707"/>
      <c r="I26" s="707"/>
      <c r="J26" s="707"/>
    </row>
    <row r="27" spans="1:10" ht="17">
      <c r="A27" s="679"/>
      <c r="B27" s="717"/>
      <c r="C27" s="706"/>
      <c r="D27" s="560" t="s">
        <v>1821</v>
      </c>
      <c r="E27" s="706"/>
      <c r="F27" s="706"/>
      <c r="G27" s="706"/>
      <c r="H27" s="707"/>
      <c r="I27" s="707"/>
      <c r="J27" s="707"/>
    </row>
    <row r="28" spans="1:10" ht="51">
      <c r="A28" s="679"/>
      <c r="B28" s="562" t="s">
        <v>1822</v>
      </c>
      <c r="C28" s="559" t="s">
        <v>1823</v>
      </c>
      <c r="D28" s="559" t="s">
        <v>1824</v>
      </c>
      <c r="E28" s="559" t="s">
        <v>1799</v>
      </c>
      <c r="F28" s="573"/>
      <c r="G28" s="573"/>
      <c r="H28" s="579"/>
      <c r="I28" s="579"/>
      <c r="J28" s="579"/>
    </row>
    <row r="29" spans="1:10" ht="60" customHeight="1">
      <c r="A29" s="679"/>
      <c r="B29" s="705" t="s">
        <v>1825</v>
      </c>
      <c r="C29" s="704" t="s">
        <v>1826</v>
      </c>
      <c r="D29" s="704" t="s">
        <v>1827</v>
      </c>
      <c r="E29" s="704" t="s">
        <v>1828</v>
      </c>
      <c r="F29" s="704" t="s">
        <v>1829</v>
      </c>
      <c r="G29" s="688"/>
      <c r="H29" s="574" t="s">
        <v>1830</v>
      </c>
      <c r="I29" s="688"/>
      <c r="J29" s="688"/>
    </row>
    <row r="30" spans="1:10" ht="60" customHeight="1">
      <c r="A30" s="679"/>
      <c r="B30" s="705"/>
      <c r="C30" s="704"/>
      <c r="D30" s="704"/>
      <c r="E30" s="704"/>
      <c r="F30" s="704"/>
      <c r="G30" s="688"/>
      <c r="H30" s="574" t="s">
        <v>1831</v>
      </c>
      <c r="I30" s="688"/>
      <c r="J30" s="688"/>
    </row>
    <row r="31" spans="1:10" ht="60" customHeight="1">
      <c r="A31" s="679"/>
      <c r="B31" s="705" t="s">
        <v>1825</v>
      </c>
      <c r="C31" s="704" t="s">
        <v>1832</v>
      </c>
      <c r="D31" s="704" t="s">
        <v>1833</v>
      </c>
      <c r="E31" s="704" t="s">
        <v>1828</v>
      </c>
      <c r="F31" s="704" t="s">
        <v>1829</v>
      </c>
      <c r="G31" s="688"/>
      <c r="H31" s="688"/>
      <c r="I31" s="688"/>
      <c r="J31" s="688"/>
    </row>
    <row r="32" spans="1:10" ht="60" customHeight="1">
      <c r="A32" s="679"/>
      <c r="B32" s="705"/>
      <c r="C32" s="704"/>
      <c r="D32" s="704"/>
      <c r="E32" s="704"/>
      <c r="F32" s="704"/>
      <c r="G32" s="688"/>
      <c r="H32" s="688"/>
      <c r="I32" s="688"/>
      <c r="J32" s="688"/>
    </row>
    <row r="33" spans="1:10" ht="60" customHeight="1">
      <c r="A33" s="679"/>
      <c r="B33" s="705" t="s">
        <v>1825</v>
      </c>
      <c r="C33" s="704" t="s">
        <v>1834</v>
      </c>
      <c r="D33" s="704" t="s">
        <v>1833</v>
      </c>
      <c r="E33" s="704" t="s">
        <v>1828</v>
      </c>
      <c r="F33" s="704" t="s">
        <v>1829</v>
      </c>
      <c r="G33" s="688"/>
      <c r="H33" s="688"/>
      <c r="I33" s="688"/>
      <c r="J33" s="688"/>
    </row>
    <row r="34" spans="1:10" ht="60" customHeight="1">
      <c r="A34" s="679"/>
      <c r="B34" s="705"/>
      <c r="C34" s="704"/>
      <c r="D34" s="704"/>
      <c r="E34" s="704"/>
      <c r="F34" s="704"/>
      <c r="G34" s="688"/>
      <c r="H34" s="688"/>
      <c r="I34" s="688"/>
      <c r="J34" s="688"/>
    </row>
    <row r="35" spans="1:10" ht="14.5">
      <c r="A35" s="411"/>
      <c r="B35" s="557"/>
      <c r="C35" s="411"/>
      <c r="D35" s="411"/>
      <c r="E35" s="411"/>
      <c r="F35" s="411"/>
      <c r="G35" s="411"/>
      <c r="H35" s="411"/>
      <c r="I35" s="411"/>
      <c r="J35" s="411"/>
    </row>
    <row r="36" spans="1:10" ht="24.5">
      <c r="A36" s="426" t="s">
        <v>1835</v>
      </c>
      <c r="B36" s="557"/>
      <c r="C36" s="411"/>
      <c r="D36" s="411"/>
      <c r="E36" s="411"/>
      <c r="F36" s="411"/>
      <c r="G36" s="411"/>
      <c r="H36" s="411"/>
      <c r="I36" s="411"/>
      <c r="J36" s="411"/>
    </row>
    <row r="37" spans="1:10" ht="14.5">
      <c r="A37" s="411"/>
      <c r="B37" s="557"/>
      <c r="C37" s="411"/>
      <c r="D37" s="411"/>
      <c r="E37" s="411"/>
      <c r="F37" s="411"/>
      <c r="G37" s="411"/>
      <c r="H37" s="411"/>
      <c r="I37" s="411"/>
      <c r="J37" s="411"/>
    </row>
    <row r="38" spans="1:10" ht="44">
      <c r="A38" s="561" t="s">
        <v>1836</v>
      </c>
      <c r="B38" s="561" t="s">
        <v>4</v>
      </c>
      <c r="C38" s="561" t="s">
        <v>1837</v>
      </c>
      <c r="D38" s="561" t="s">
        <v>8</v>
      </c>
      <c r="E38" s="561" t="s">
        <v>1722</v>
      </c>
      <c r="F38" s="561" t="s">
        <v>1723</v>
      </c>
      <c r="G38" s="561" t="s">
        <v>1724</v>
      </c>
      <c r="H38" s="561" t="s">
        <v>1838</v>
      </c>
      <c r="I38" s="561" t="s">
        <v>1839</v>
      </c>
      <c r="J38" s="561" t="s">
        <v>1727</v>
      </c>
    </row>
    <row r="39" spans="1:10" ht="102">
      <c r="A39" s="689" t="s">
        <v>1840</v>
      </c>
      <c r="B39" s="692" t="s">
        <v>1841</v>
      </c>
      <c r="C39" s="695" t="s">
        <v>1842</v>
      </c>
      <c r="D39" s="583" t="s">
        <v>1843</v>
      </c>
      <c r="E39" s="583" t="s">
        <v>1844</v>
      </c>
      <c r="F39" s="583" t="s">
        <v>1845</v>
      </c>
      <c r="G39" s="583" t="s">
        <v>266</v>
      </c>
      <c r="H39" s="583" t="s">
        <v>1800</v>
      </c>
      <c r="I39" s="583" t="s">
        <v>1846</v>
      </c>
      <c r="J39" s="584" t="s">
        <v>1847</v>
      </c>
    </row>
    <row r="40" spans="1:10" ht="85">
      <c r="A40" s="690"/>
      <c r="B40" s="693"/>
      <c r="C40" s="696"/>
      <c r="D40" s="583" t="s">
        <v>1848</v>
      </c>
      <c r="E40" s="583" t="s">
        <v>1849</v>
      </c>
      <c r="F40" s="583" t="s">
        <v>1845</v>
      </c>
      <c r="G40" s="583" t="s">
        <v>1850</v>
      </c>
      <c r="H40" s="583" t="s">
        <v>1851</v>
      </c>
      <c r="I40" s="583" t="s">
        <v>1852</v>
      </c>
      <c r="J40" s="584" t="s">
        <v>1847</v>
      </c>
    </row>
    <row r="41" spans="1:10" ht="51">
      <c r="A41" s="690"/>
      <c r="B41" s="693"/>
      <c r="C41" s="697" t="s">
        <v>1853</v>
      </c>
      <c r="D41" s="587" t="s">
        <v>1854</v>
      </c>
      <c r="E41" s="587" t="s">
        <v>1855</v>
      </c>
      <c r="F41" s="587" t="s">
        <v>1845</v>
      </c>
      <c r="G41" s="587" t="s">
        <v>1856</v>
      </c>
      <c r="H41" s="587" t="s">
        <v>1851</v>
      </c>
      <c r="I41" s="587" t="s">
        <v>1852</v>
      </c>
      <c r="J41" s="588" t="s">
        <v>1857</v>
      </c>
    </row>
    <row r="42" spans="1:10" ht="85">
      <c r="A42" s="690"/>
      <c r="B42" s="693"/>
      <c r="C42" s="698"/>
      <c r="D42" s="587" t="s">
        <v>1858</v>
      </c>
      <c r="E42" s="587" t="s">
        <v>1859</v>
      </c>
      <c r="F42" s="587" t="s">
        <v>1860</v>
      </c>
      <c r="G42" s="587" t="s">
        <v>1861</v>
      </c>
      <c r="H42" s="587" t="s">
        <v>1862</v>
      </c>
      <c r="I42" s="587" t="s">
        <v>1852</v>
      </c>
      <c r="J42" s="588" t="s">
        <v>1863</v>
      </c>
    </row>
    <row r="43" spans="1:10" ht="102">
      <c r="A43" s="690"/>
      <c r="B43" s="693"/>
      <c r="C43" s="699" t="s">
        <v>1864</v>
      </c>
      <c r="D43" s="585" t="s">
        <v>1865</v>
      </c>
      <c r="E43" s="585" t="s">
        <v>1866</v>
      </c>
      <c r="F43" s="585" t="s">
        <v>1867</v>
      </c>
      <c r="G43" s="585" t="s">
        <v>1868</v>
      </c>
      <c r="H43" s="585" t="s">
        <v>1862</v>
      </c>
      <c r="I43" s="585" t="s">
        <v>1852</v>
      </c>
      <c r="J43" s="586" t="s">
        <v>1847</v>
      </c>
    </row>
    <row r="44" spans="1:10" ht="85">
      <c r="A44" s="690"/>
      <c r="B44" s="693"/>
      <c r="C44" s="700"/>
      <c r="D44" s="585" t="s">
        <v>1869</v>
      </c>
      <c r="E44" s="585" t="s">
        <v>1870</v>
      </c>
      <c r="F44" s="585" t="s">
        <v>1867</v>
      </c>
      <c r="G44" s="585" t="s">
        <v>1850</v>
      </c>
      <c r="H44" s="585" t="s">
        <v>1871</v>
      </c>
      <c r="I44" s="585" t="s">
        <v>1852</v>
      </c>
      <c r="J44" s="586" t="s">
        <v>1872</v>
      </c>
    </row>
    <row r="45" spans="1:10" ht="85">
      <c r="A45" s="690"/>
      <c r="B45" s="693"/>
      <c r="C45" s="697" t="s">
        <v>1873</v>
      </c>
      <c r="D45" s="587" t="s">
        <v>1874</v>
      </c>
      <c r="E45" s="587" t="s">
        <v>1875</v>
      </c>
      <c r="F45" s="587" t="s">
        <v>1876</v>
      </c>
      <c r="G45" s="587" t="s">
        <v>1877</v>
      </c>
      <c r="H45" s="587" t="s">
        <v>1878</v>
      </c>
      <c r="I45" s="587" t="s">
        <v>1852</v>
      </c>
      <c r="J45" s="588" t="s">
        <v>1879</v>
      </c>
    </row>
    <row r="46" spans="1:10" ht="68">
      <c r="A46" s="690"/>
      <c r="B46" s="693"/>
      <c r="C46" s="701"/>
      <c r="D46" s="587" t="s">
        <v>1880</v>
      </c>
      <c r="E46" s="587" t="s">
        <v>1881</v>
      </c>
      <c r="F46" s="587" t="s">
        <v>1876</v>
      </c>
      <c r="G46" s="587" t="s">
        <v>1882</v>
      </c>
      <c r="H46" s="587" t="s">
        <v>1883</v>
      </c>
      <c r="I46" s="587" t="s">
        <v>1884</v>
      </c>
      <c r="J46" s="588" t="s">
        <v>1847</v>
      </c>
    </row>
    <row r="47" spans="1:10" ht="85">
      <c r="A47" s="690"/>
      <c r="B47" s="693"/>
      <c r="C47" s="698"/>
      <c r="D47" s="587" t="s">
        <v>1885</v>
      </c>
      <c r="E47" s="587" t="s">
        <v>1886</v>
      </c>
      <c r="F47" s="587" t="s">
        <v>1876</v>
      </c>
      <c r="G47" s="587" t="s">
        <v>1887</v>
      </c>
      <c r="H47" s="587"/>
      <c r="I47" s="587"/>
      <c r="J47" s="588"/>
    </row>
    <row r="48" spans="1:10" ht="51">
      <c r="A48" s="690"/>
      <c r="B48" s="693"/>
      <c r="C48" s="702" t="s">
        <v>1888</v>
      </c>
      <c r="D48" s="589" t="s">
        <v>1889</v>
      </c>
      <c r="E48" s="590" t="s">
        <v>1890</v>
      </c>
      <c r="F48" s="589" t="s">
        <v>1891</v>
      </c>
      <c r="G48" s="589" t="s">
        <v>266</v>
      </c>
      <c r="H48" s="589" t="s">
        <v>1892</v>
      </c>
      <c r="I48" s="589" t="s">
        <v>1893</v>
      </c>
      <c r="J48" s="591" t="s">
        <v>1894</v>
      </c>
    </row>
    <row r="49" spans="1:10" ht="85">
      <c r="A49" s="691"/>
      <c r="B49" s="694"/>
      <c r="C49" s="703"/>
      <c r="D49" s="589" t="s">
        <v>1895</v>
      </c>
      <c r="E49" s="589" t="s">
        <v>1896</v>
      </c>
      <c r="F49" s="589" t="s">
        <v>1891</v>
      </c>
      <c r="G49" s="589" t="s">
        <v>1897</v>
      </c>
      <c r="H49" s="589" t="s">
        <v>1851</v>
      </c>
      <c r="I49" s="589" t="s">
        <v>1852</v>
      </c>
      <c r="J49" s="591" t="s">
        <v>1847</v>
      </c>
    </row>
    <row r="50" spans="1:10" ht="14.5">
      <c r="A50" s="411"/>
      <c r="B50" s="557"/>
      <c r="C50" s="411"/>
      <c r="D50" s="411"/>
      <c r="E50" s="411"/>
      <c r="F50" s="411"/>
      <c r="G50" s="411"/>
      <c r="H50" s="411"/>
      <c r="I50" s="411"/>
      <c r="J50" s="411"/>
    </row>
    <row r="51" spans="1:10" ht="24.5">
      <c r="A51" s="426" t="s">
        <v>1898</v>
      </c>
      <c r="B51" s="557"/>
      <c r="C51" s="411"/>
      <c r="D51" s="411"/>
      <c r="E51" s="411"/>
      <c r="F51" s="411"/>
      <c r="G51" s="411"/>
      <c r="H51" s="411"/>
      <c r="I51" s="411"/>
      <c r="J51" s="411"/>
    </row>
    <row r="52" spans="1:10" ht="14.5">
      <c r="A52" s="411"/>
      <c r="B52" s="557"/>
      <c r="C52" s="411"/>
      <c r="D52" s="411"/>
      <c r="E52" s="411"/>
      <c r="F52" s="411"/>
      <c r="G52" s="411"/>
      <c r="H52" s="411"/>
      <c r="I52" s="411"/>
      <c r="J52" s="411"/>
    </row>
    <row r="53" spans="1:10" ht="88">
      <c r="A53" s="679" t="s">
        <v>314</v>
      </c>
      <c r="B53" s="561" t="s">
        <v>4</v>
      </c>
      <c r="C53" s="561" t="s">
        <v>8</v>
      </c>
      <c r="D53" s="561" t="s">
        <v>9</v>
      </c>
      <c r="E53" s="561" t="s">
        <v>11</v>
      </c>
      <c r="F53" s="561" t="s">
        <v>1724</v>
      </c>
      <c r="G53" s="561" t="s">
        <v>1786</v>
      </c>
      <c r="H53" s="561" t="s">
        <v>1726</v>
      </c>
      <c r="I53" s="561" t="s">
        <v>16</v>
      </c>
      <c r="J53" s="561" t="s">
        <v>19</v>
      </c>
    </row>
    <row r="54" spans="1:10" ht="34">
      <c r="A54" s="679"/>
      <c r="B54" s="680" t="s">
        <v>3579</v>
      </c>
      <c r="C54" s="547" t="s">
        <v>1899</v>
      </c>
      <c r="D54" s="548"/>
      <c r="E54" s="548"/>
      <c r="F54" s="548"/>
      <c r="G54" s="548"/>
      <c r="H54" s="548"/>
      <c r="I54" s="548"/>
      <c r="J54" s="595" t="s">
        <v>1900</v>
      </c>
    </row>
    <row r="55" spans="1:10" ht="51">
      <c r="A55" s="679"/>
      <c r="B55" s="680"/>
      <c r="C55" s="547" t="s">
        <v>1901</v>
      </c>
      <c r="D55" s="549"/>
      <c r="E55" s="549"/>
      <c r="F55" s="549"/>
      <c r="G55" s="549"/>
      <c r="H55" s="549"/>
      <c r="I55" s="549"/>
      <c r="J55" s="595" t="s">
        <v>1902</v>
      </c>
    </row>
    <row r="56" spans="1:10" ht="51">
      <c r="A56" s="679"/>
      <c r="B56" s="592" t="s">
        <v>3578</v>
      </c>
      <c r="C56" s="550" t="s">
        <v>1903</v>
      </c>
      <c r="D56" s="551"/>
      <c r="E56" s="551"/>
      <c r="F56" s="551"/>
      <c r="G56" s="551"/>
      <c r="H56" s="551"/>
      <c r="I56" s="551"/>
      <c r="J56" s="596" t="s">
        <v>3582</v>
      </c>
    </row>
    <row r="57" spans="1:10" ht="34">
      <c r="A57" s="679"/>
      <c r="B57" s="681" t="s">
        <v>3581</v>
      </c>
      <c r="C57" s="552" t="s">
        <v>1904</v>
      </c>
      <c r="D57" s="599"/>
      <c r="E57" s="553"/>
      <c r="F57" s="553"/>
      <c r="G57" s="553"/>
      <c r="H57" s="553"/>
      <c r="I57" s="553"/>
      <c r="J57" s="597" t="s">
        <v>3583</v>
      </c>
    </row>
    <row r="58" spans="1:10" ht="51">
      <c r="A58" s="679"/>
      <c r="B58" s="681"/>
      <c r="C58" s="552" t="s">
        <v>1905</v>
      </c>
      <c r="D58" s="599"/>
      <c r="E58" s="553"/>
      <c r="F58" s="553"/>
      <c r="G58" s="553"/>
      <c r="H58" s="553"/>
      <c r="I58" s="553"/>
      <c r="J58" s="597" t="s">
        <v>1900</v>
      </c>
    </row>
    <row r="59" spans="1:10" ht="119">
      <c r="A59" s="679"/>
      <c r="B59" s="681"/>
      <c r="C59" s="552" t="s">
        <v>1906</v>
      </c>
      <c r="D59" s="599"/>
      <c r="E59" s="553"/>
      <c r="F59" s="553"/>
      <c r="G59" s="553"/>
      <c r="H59" s="553"/>
      <c r="I59" s="553"/>
      <c r="J59" s="597" t="s">
        <v>1907</v>
      </c>
    </row>
    <row r="60" spans="1:10" ht="68">
      <c r="A60" s="679"/>
      <c r="B60" s="681"/>
      <c r="C60" s="552" t="s">
        <v>1908</v>
      </c>
      <c r="D60" s="553"/>
      <c r="E60" s="553"/>
      <c r="F60" s="553"/>
      <c r="G60" s="553"/>
      <c r="H60" s="553"/>
      <c r="I60" s="553"/>
      <c r="J60" s="597" t="s">
        <v>1909</v>
      </c>
    </row>
    <row r="61" spans="1:10" ht="51">
      <c r="A61" s="679"/>
      <c r="B61" s="687" t="s">
        <v>1910</v>
      </c>
      <c r="C61" s="554" t="s">
        <v>1911</v>
      </c>
      <c r="D61" s="555"/>
      <c r="E61" s="555"/>
      <c r="F61" s="555"/>
      <c r="G61" s="555"/>
      <c r="H61" s="555"/>
      <c r="I61" s="555"/>
      <c r="J61" s="598" t="s">
        <v>1912</v>
      </c>
    </row>
    <row r="62" spans="1:10" ht="51">
      <c r="A62" s="679"/>
      <c r="B62" s="687"/>
      <c r="C62" s="554" t="s">
        <v>1913</v>
      </c>
      <c r="D62" s="555"/>
      <c r="E62" s="555"/>
      <c r="F62" s="555"/>
      <c r="G62" s="555"/>
      <c r="H62" s="555"/>
      <c r="I62" s="555"/>
      <c r="J62" s="598" t="s">
        <v>1914</v>
      </c>
    </row>
    <row r="63" spans="1:10" ht="51">
      <c r="A63" s="679"/>
      <c r="B63" s="682"/>
      <c r="C63" s="547" t="s">
        <v>1915</v>
      </c>
      <c r="D63" s="600"/>
      <c r="E63" s="549"/>
      <c r="F63" s="549"/>
      <c r="G63" s="549"/>
      <c r="H63" s="549"/>
      <c r="I63" s="549"/>
      <c r="J63" s="595" t="s">
        <v>1916</v>
      </c>
    </row>
    <row r="64" spans="1:10" ht="153">
      <c r="A64" s="679"/>
      <c r="B64" s="682"/>
      <c r="C64" s="547" t="s">
        <v>1917</v>
      </c>
      <c r="D64" s="600"/>
      <c r="E64" s="549"/>
      <c r="F64" s="549"/>
      <c r="G64" s="549"/>
      <c r="H64" s="549"/>
      <c r="I64" s="549"/>
      <c r="J64" s="595" t="s">
        <v>1918</v>
      </c>
    </row>
    <row r="65" spans="1:10" ht="170">
      <c r="A65" s="679"/>
      <c r="B65" s="683" t="s">
        <v>3580</v>
      </c>
      <c r="C65" s="550" t="s">
        <v>1919</v>
      </c>
      <c r="D65" s="556"/>
      <c r="E65" s="551"/>
      <c r="F65" s="551"/>
      <c r="G65" s="551"/>
      <c r="H65" s="551"/>
      <c r="I65" s="551"/>
      <c r="J65" s="596" t="s">
        <v>1918</v>
      </c>
    </row>
    <row r="66" spans="1:10" ht="221">
      <c r="A66" s="679"/>
      <c r="B66" s="683"/>
      <c r="C66" s="550" t="s">
        <v>1920</v>
      </c>
      <c r="D66" s="556"/>
      <c r="E66" s="556"/>
      <c r="F66" s="556"/>
      <c r="G66" s="556"/>
      <c r="H66" s="556"/>
      <c r="I66" s="556"/>
      <c r="J66" s="596" t="s">
        <v>1921</v>
      </c>
    </row>
    <row r="67" spans="1:10" ht="51">
      <c r="A67" s="679"/>
      <c r="B67" s="683"/>
      <c r="C67" s="550" t="s">
        <v>1922</v>
      </c>
      <c r="D67" s="556"/>
      <c r="E67" s="556"/>
      <c r="F67" s="556"/>
      <c r="G67" s="556"/>
      <c r="H67" s="556"/>
      <c r="I67" s="556"/>
      <c r="J67" s="596" t="s">
        <v>1923</v>
      </c>
    </row>
    <row r="68" spans="1:10" ht="51">
      <c r="A68" s="679"/>
      <c r="B68" s="683"/>
      <c r="C68" s="593" t="s">
        <v>1924</v>
      </c>
      <c r="D68" s="556"/>
      <c r="E68" s="556"/>
      <c r="F68" s="556"/>
      <c r="G68" s="556"/>
      <c r="H68" s="556"/>
      <c r="I68" s="556"/>
      <c r="J68" s="596" t="s">
        <v>1923</v>
      </c>
    </row>
    <row r="69" spans="1:10" ht="14.5">
      <c r="A69" s="411"/>
      <c r="B69" s="557"/>
      <c r="C69" s="411"/>
      <c r="D69" s="411"/>
      <c r="E69" s="411"/>
      <c r="F69" s="411"/>
      <c r="G69" s="411"/>
      <c r="H69" s="411"/>
      <c r="I69" s="411"/>
      <c r="J69" s="411"/>
    </row>
    <row r="70" spans="1:10" ht="14.5">
      <c r="A70" s="411"/>
      <c r="B70" s="557"/>
      <c r="C70" s="411"/>
      <c r="D70" s="411"/>
      <c r="E70" s="411"/>
      <c r="F70" s="411"/>
      <c r="G70" s="411"/>
      <c r="H70" s="411"/>
      <c r="I70" s="411"/>
      <c r="J70" s="411"/>
    </row>
    <row r="71" spans="1:10" ht="24.5">
      <c r="A71" s="426" t="s">
        <v>246</v>
      </c>
      <c r="B71" s="557"/>
      <c r="C71" s="411"/>
      <c r="D71" s="411"/>
      <c r="E71" s="411"/>
      <c r="F71" s="411"/>
      <c r="G71" s="411"/>
      <c r="H71" s="411"/>
      <c r="I71" s="411"/>
      <c r="J71" s="411"/>
    </row>
    <row r="72" spans="1:10" ht="14.5">
      <c r="A72" s="411"/>
      <c r="B72" s="557"/>
      <c r="C72" s="411"/>
      <c r="D72" s="411"/>
      <c r="E72" s="411"/>
      <c r="F72" s="411"/>
      <c r="G72" s="411"/>
      <c r="H72" s="411"/>
      <c r="I72" s="411"/>
      <c r="J72" s="411"/>
    </row>
    <row r="73" spans="1:10" ht="88">
      <c r="A73" s="561" t="s">
        <v>1925</v>
      </c>
      <c r="B73" s="561" t="s">
        <v>4</v>
      </c>
      <c r="C73" s="561" t="s">
        <v>8</v>
      </c>
      <c r="D73" s="561" t="s">
        <v>9</v>
      </c>
      <c r="E73" s="561" t="s">
        <v>11</v>
      </c>
      <c r="F73" s="561" t="s">
        <v>1724</v>
      </c>
      <c r="G73" s="561" t="s">
        <v>1786</v>
      </c>
      <c r="H73" s="561" t="s">
        <v>1726</v>
      </c>
      <c r="I73" s="561" t="s">
        <v>16</v>
      </c>
      <c r="J73" s="561" t="s">
        <v>19</v>
      </c>
    </row>
    <row r="74" spans="1:10" ht="39">
      <c r="A74" s="684" t="s">
        <v>303</v>
      </c>
      <c r="B74" s="562" t="s">
        <v>1926</v>
      </c>
      <c r="C74" s="602" t="s">
        <v>1927</v>
      </c>
      <c r="D74" s="602" t="s">
        <v>1928</v>
      </c>
      <c r="E74" s="603"/>
      <c r="F74" s="602" t="s">
        <v>1850</v>
      </c>
      <c r="G74" s="602" t="s">
        <v>1929</v>
      </c>
      <c r="H74" s="602" t="s">
        <v>1930</v>
      </c>
      <c r="I74" s="603"/>
      <c r="J74" s="579"/>
    </row>
    <row r="75" spans="1:10" ht="39">
      <c r="A75" s="685"/>
      <c r="B75" s="565" t="s">
        <v>1931</v>
      </c>
      <c r="C75" s="604" t="s">
        <v>1932</v>
      </c>
      <c r="D75" s="604" t="s">
        <v>1933</v>
      </c>
      <c r="E75" s="605"/>
      <c r="F75" s="604" t="s">
        <v>1934</v>
      </c>
      <c r="G75" s="604" t="s">
        <v>1935</v>
      </c>
      <c r="H75" s="604" t="s">
        <v>1936</v>
      </c>
      <c r="I75" s="605"/>
      <c r="J75" s="581"/>
    </row>
    <row r="76" spans="1:10" ht="34">
      <c r="A76" s="685"/>
      <c r="B76" s="580" t="s">
        <v>1937</v>
      </c>
      <c r="C76" s="606" t="s">
        <v>1938</v>
      </c>
      <c r="D76" s="606" t="s">
        <v>1939</v>
      </c>
      <c r="E76" s="607"/>
      <c r="F76" s="606" t="s">
        <v>1934</v>
      </c>
      <c r="G76" s="606" t="s">
        <v>1940</v>
      </c>
      <c r="H76" s="606" t="s">
        <v>1941</v>
      </c>
      <c r="I76" s="607"/>
      <c r="J76" s="582"/>
    </row>
    <row r="77" spans="1:10" ht="39">
      <c r="A77" s="685"/>
      <c r="B77" s="562" t="s">
        <v>1942</v>
      </c>
      <c r="C77" s="602" t="s">
        <v>1943</v>
      </c>
      <c r="D77" s="602" t="s">
        <v>1933</v>
      </c>
      <c r="E77" s="603"/>
      <c r="F77" s="602" t="s">
        <v>1934</v>
      </c>
      <c r="G77" s="602" t="s">
        <v>1944</v>
      </c>
      <c r="H77" s="602" t="s">
        <v>1945</v>
      </c>
      <c r="I77" s="602" t="s">
        <v>1946</v>
      </c>
      <c r="J77" s="579"/>
    </row>
    <row r="78" spans="1:10" ht="19.5">
      <c r="A78" s="685"/>
      <c r="B78" s="601" t="s">
        <v>1947</v>
      </c>
      <c r="C78" s="608" t="s">
        <v>1948</v>
      </c>
      <c r="D78" s="608" t="s">
        <v>1949</v>
      </c>
      <c r="E78" s="609"/>
      <c r="F78" s="608" t="s">
        <v>1934</v>
      </c>
      <c r="G78" s="608" t="s">
        <v>1935</v>
      </c>
      <c r="H78" s="609"/>
      <c r="I78" s="609"/>
      <c r="J78" s="610"/>
    </row>
    <row r="79" spans="1:10" ht="39">
      <c r="A79" s="685"/>
      <c r="B79" s="565" t="s">
        <v>1950</v>
      </c>
      <c r="C79" s="604" t="s">
        <v>1951</v>
      </c>
      <c r="D79" s="604" t="s">
        <v>1952</v>
      </c>
      <c r="E79" s="605"/>
      <c r="F79" s="604" t="s">
        <v>1934</v>
      </c>
      <c r="G79" s="604" t="s">
        <v>1953</v>
      </c>
      <c r="H79" s="605"/>
      <c r="I79" s="605"/>
      <c r="J79" s="581"/>
    </row>
    <row r="80" spans="1:10" ht="34">
      <c r="A80" s="685"/>
      <c r="B80" s="580" t="s">
        <v>1954</v>
      </c>
      <c r="C80" s="606" t="s">
        <v>1955</v>
      </c>
      <c r="D80" s="606" t="s">
        <v>1956</v>
      </c>
      <c r="E80" s="607"/>
      <c r="F80" s="606" t="s">
        <v>1934</v>
      </c>
      <c r="G80" s="606" t="s">
        <v>1935</v>
      </c>
      <c r="H80" s="606" t="s">
        <v>1957</v>
      </c>
      <c r="I80" s="607"/>
      <c r="J80" s="582"/>
    </row>
    <row r="81" spans="1:10" ht="78">
      <c r="A81" s="685"/>
      <c r="B81" s="562" t="s">
        <v>1958</v>
      </c>
      <c r="C81" s="602" t="s">
        <v>1959</v>
      </c>
      <c r="D81" s="602" t="s">
        <v>1960</v>
      </c>
      <c r="E81" s="603"/>
      <c r="F81" s="602" t="s">
        <v>1829</v>
      </c>
      <c r="G81" s="602" t="s">
        <v>1961</v>
      </c>
      <c r="H81" s="602" t="s">
        <v>1962</v>
      </c>
      <c r="I81" s="603"/>
      <c r="J81" s="579"/>
    </row>
    <row r="82" spans="1:10" ht="34">
      <c r="A82" s="686"/>
      <c r="B82" s="565" t="s">
        <v>1963</v>
      </c>
      <c r="C82" s="611" t="s">
        <v>1964</v>
      </c>
      <c r="D82" s="593" t="s">
        <v>1965</v>
      </c>
      <c r="E82" s="593"/>
      <c r="F82" s="593" t="s">
        <v>246</v>
      </c>
      <c r="G82" s="593"/>
      <c r="H82" s="593" t="s">
        <v>1829</v>
      </c>
      <c r="I82" s="593"/>
      <c r="J82" s="593"/>
    </row>
    <row r="83" spans="1:10" ht="14.5">
      <c r="A83" s="411"/>
      <c r="B83" s="557"/>
      <c r="C83" s="411"/>
      <c r="D83" s="411"/>
      <c r="E83" s="411"/>
      <c r="F83" s="411"/>
      <c r="G83" s="411"/>
      <c r="H83" s="411"/>
      <c r="I83" s="411"/>
      <c r="J83" s="411"/>
    </row>
    <row r="84" spans="1:10" ht="24.5">
      <c r="A84" s="426" t="s">
        <v>1829</v>
      </c>
      <c r="B84" s="557"/>
      <c r="C84" s="411"/>
      <c r="D84" s="411"/>
      <c r="E84" s="411"/>
      <c r="F84" s="411"/>
      <c r="G84" s="411"/>
      <c r="H84" s="411"/>
      <c r="I84" s="411"/>
      <c r="J84" s="411"/>
    </row>
    <row r="85" spans="1:10" ht="14.5">
      <c r="A85" s="411"/>
      <c r="B85" s="557"/>
      <c r="C85" s="411"/>
      <c r="D85" s="411"/>
      <c r="E85" s="411"/>
      <c r="F85" s="411"/>
      <c r="G85" s="411"/>
      <c r="H85" s="411"/>
      <c r="I85" s="411"/>
      <c r="J85" s="411"/>
    </row>
    <row r="86" spans="1:10" ht="88">
      <c r="A86" s="561" t="s">
        <v>1966</v>
      </c>
      <c r="B86" s="561" t="s">
        <v>4</v>
      </c>
      <c r="C86" s="561" t="s">
        <v>8</v>
      </c>
      <c r="D86" s="561" t="s">
        <v>9</v>
      </c>
      <c r="E86" s="561" t="s">
        <v>11</v>
      </c>
      <c r="F86" s="561" t="s">
        <v>1724</v>
      </c>
      <c r="G86" s="561" t="s">
        <v>1786</v>
      </c>
      <c r="H86" s="561" t="s">
        <v>1726</v>
      </c>
      <c r="I86" s="561" t="s">
        <v>16</v>
      </c>
      <c r="J86" s="561" t="s">
        <v>19</v>
      </c>
    </row>
    <row r="87" spans="1:10" ht="51">
      <c r="A87" s="679" t="s">
        <v>20</v>
      </c>
      <c r="B87" s="612"/>
      <c r="C87" s="616" t="s">
        <v>1967</v>
      </c>
      <c r="D87" s="555"/>
      <c r="E87" s="555"/>
      <c r="F87" s="555"/>
      <c r="G87" s="555"/>
      <c r="H87" s="555"/>
      <c r="I87" s="555"/>
      <c r="J87" s="617" t="s">
        <v>3584</v>
      </c>
    </row>
    <row r="88" spans="1:10" ht="51">
      <c r="A88" s="679"/>
      <c r="B88" s="613"/>
      <c r="C88" s="618" t="s">
        <v>1968</v>
      </c>
      <c r="D88" s="619"/>
      <c r="E88" s="619"/>
      <c r="F88" s="619"/>
      <c r="G88" s="619"/>
      <c r="H88" s="619"/>
      <c r="I88" s="619"/>
      <c r="J88" s="620" t="s">
        <v>3584</v>
      </c>
    </row>
    <row r="89" spans="1:10" ht="51">
      <c r="A89" s="679"/>
      <c r="B89" s="614"/>
      <c r="C89" s="621" t="s">
        <v>1969</v>
      </c>
      <c r="D89" s="549"/>
      <c r="E89" s="549"/>
      <c r="F89" s="549"/>
      <c r="G89" s="549"/>
      <c r="H89" s="549"/>
      <c r="I89" s="549"/>
      <c r="J89" s="594" t="s">
        <v>3584</v>
      </c>
    </row>
    <row r="90" spans="1:10" ht="85">
      <c r="A90" s="679"/>
      <c r="B90" s="615"/>
      <c r="C90" s="622" t="s">
        <v>1970</v>
      </c>
      <c r="D90" s="623"/>
      <c r="E90" s="623"/>
      <c r="F90" s="623"/>
      <c r="G90" s="623"/>
      <c r="H90" s="623"/>
      <c r="I90" s="623"/>
      <c r="J90" s="622" t="s">
        <v>1971</v>
      </c>
    </row>
    <row r="91" spans="1:10" ht="14.5">
      <c r="A91" s="411"/>
      <c r="B91" s="557"/>
      <c r="C91" s="411"/>
      <c r="D91" s="411"/>
      <c r="E91" s="411"/>
      <c r="F91" s="411"/>
      <c r="G91" s="411"/>
      <c r="H91" s="411"/>
      <c r="I91" s="411"/>
      <c r="J91" s="411"/>
    </row>
    <row r="92" spans="1:10" ht="14.5">
      <c r="A92" s="411"/>
      <c r="B92" s="557"/>
      <c r="C92" s="411"/>
      <c r="D92" s="411"/>
      <c r="E92" s="411"/>
      <c r="F92" s="411"/>
      <c r="G92" s="411"/>
      <c r="H92" s="411"/>
      <c r="I92" s="411"/>
      <c r="J92" s="411"/>
    </row>
    <row r="93" spans="1:10" ht="14.5">
      <c r="A93" s="411"/>
      <c r="B93" s="557"/>
      <c r="C93" s="411"/>
      <c r="D93" s="411"/>
      <c r="E93" s="411"/>
      <c r="F93" s="411"/>
      <c r="G93" s="411"/>
      <c r="H93" s="411"/>
      <c r="I93" s="411"/>
      <c r="J93" s="411"/>
    </row>
    <row r="94" spans="1:10" ht="14.5">
      <c r="A94" s="411"/>
      <c r="B94" s="557"/>
      <c r="C94" s="411"/>
      <c r="D94" s="411"/>
      <c r="E94" s="411"/>
      <c r="F94" s="411"/>
      <c r="G94" s="411"/>
      <c r="H94" s="411"/>
      <c r="I94" s="411"/>
      <c r="J94" s="411"/>
    </row>
    <row r="95" spans="1:10" ht="14.5">
      <c r="A95" s="411"/>
      <c r="B95" s="557"/>
      <c r="C95" s="411"/>
      <c r="D95" s="411"/>
      <c r="E95" s="411"/>
      <c r="F95" s="411"/>
      <c r="G95" s="411"/>
      <c r="H95" s="411"/>
      <c r="I95" s="411"/>
      <c r="J95" s="411"/>
    </row>
    <row r="96" spans="1:10" ht="14.5">
      <c r="A96" s="411"/>
      <c r="B96" s="557"/>
      <c r="C96" s="411"/>
      <c r="D96" s="411"/>
      <c r="E96" s="411"/>
      <c r="F96" s="411"/>
      <c r="G96" s="411"/>
      <c r="H96" s="411"/>
      <c r="I96" s="411"/>
      <c r="J96" s="411"/>
    </row>
    <row r="97" spans="1:10" ht="14.5">
      <c r="A97" s="411"/>
      <c r="B97" s="557"/>
      <c r="C97" s="411"/>
      <c r="D97" s="411"/>
      <c r="E97" s="411"/>
      <c r="F97" s="411"/>
      <c r="G97" s="411"/>
      <c r="H97" s="411"/>
      <c r="I97" s="411"/>
      <c r="J97" s="411"/>
    </row>
    <row r="98" spans="1:10" ht="14.5">
      <c r="A98" s="411"/>
      <c r="B98" s="557"/>
      <c r="C98" s="411"/>
      <c r="D98" s="411"/>
      <c r="E98" s="411"/>
      <c r="F98" s="411"/>
      <c r="G98" s="411"/>
      <c r="H98" s="411"/>
      <c r="I98" s="411"/>
      <c r="J98" s="411"/>
    </row>
  </sheetData>
  <mergeCells count="68">
    <mergeCell ref="A4:A11"/>
    <mergeCell ref="A16:A34"/>
    <mergeCell ref="B16:B18"/>
    <mergeCell ref="C16:C17"/>
    <mergeCell ref="E16:E17"/>
    <mergeCell ref="B29:B30"/>
    <mergeCell ref="C29:C30"/>
    <mergeCell ref="D29:D30"/>
    <mergeCell ref="E29:E30"/>
    <mergeCell ref="B6:B7"/>
    <mergeCell ref="B26:B27"/>
    <mergeCell ref="C26:C27"/>
    <mergeCell ref="E26:E27"/>
    <mergeCell ref="B33:B34"/>
    <mergeCell ref="C33:C34"/>
    <mergeCell ref="D33:D34"/>
    <mergeCell ref="G16:G17"/>
    <mergeCell ref="H16:H17"/>
    <mergeCell ref="I16:I17"/>
    <mergeCell ref="J16:J17"/>
    <mergeCell ref="B21:B25"/>
    <mergeCell ref="D21:D24"/>
    <mergeCell ref="E21:E24"/>
    <mergeCell ref="F21:F24"/>
    <mergeCell ref="G21:G24"/>
    <mergeCell ref="H21:H24"/>
    <mergeCell ref="F16:F17"/>
    <mergeCell ref="I21:I24"/>
    <mergeCell ref="J21:J24"/>
    <mergeCell ref="F26:F27"/>
    <mergeCell ref="G26:G27"/>
    <mergeCell ref="H26:H27"/>
    <mergeCell ref="I26:I27"/>
    <mergeCell ref="J26:J27"/>
    <mergeCell ref="F29:F30"/>
    <mergeCell ref="G29:G30"/>
    <mergeCell ref="I29:I30"/>
    <mergeCell ref="J29:J30"/>
    <mergeCell ref="B31:B32"/>
    <mergeCell ref="C31:C32"/>
    <mergeCell ref="D31:D32"/>
    <mergeCell ref="E31:E32"/>
    <mergeCell ref="F31:F32"/>
    <mergeCell ref="G31:G32"/>
    <mergeCell ref="H31:H32"/>
    <mergeCell ref="I31:I32"/>
    <mergeCell ref="J31:J32"/>
    <mergeCell ref="J33:J34"/>
    <mergeCell ref="A39:A49"/>
    <mergeCell ref="B39:B49"/>
    <mergeCell ref="C39:C40"/>
    <mergeCell ref="C41:C42"/>
    <mergeCell ref="C43:C44"/>
    <mergeCell ref="C45:C47"/>
    <mergeCell ref="C48:C49"/>
    <mergeCell ref="E33:E34"/>
    <mergeCell ref="F33:F34"/>
    <mergeCell ref="G33:G34"/>
    <mergeCell ref="H33:H34"/>
    <mergeCell ref="I33:I34"/>
    <mergeCell ref="A87:A90"/>
    <mergeCell ref="A53:A68"/>
    <mergeCell ref="B54:B55"/>
    <mergeCell ref="B57:B60"/>
    <mergeCell ref="B63:B64"/>
    <mergeCell ref="B65:B68"/>
    <mergeCell ref="A74:A82"/>
    <mergeCell ref="B61:B6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FCE-D80F-4AC4-969C-2E2A77C9A1CF}">
  <dimension ref="B3:Z68"/>
  <sheetViews>
    <sheetView rightToLeft="1" topLeftCell="A17" workbookViewId="0">
      <selection activeCell="C45" sqref="C45"/>
    </sheetView>
  </sheetViews>
  <sheetFormatPr defaultColWidth="9" defaultRowHeight="14"/>
  <cols>
    <col min="1" max="1" width="9" style="55"/>
    <col min="2" max="6" width="64.25" style="55" customWidth="1"/>
    <col min="7" max="16384" width="9" style="55"/>
  </cols>
  <sheetData>
    <row r="3" spans="2:13">
      <c r="H3" s="55" t="s">
        <v>7</v>
      </c>
      <c r="M3" s="55" t="s">
        <v>239</v>
      </c>
    </row>
    <row r="4" spans="2:13">
      <c r="B4" s="55" t="s">
        <v>240</v>
      </c>
      <c r="C4" s="55" t="s">
        <v>241</v>
      </c>
      <c r="H4" s="55" t="s">
        <v>31</v>
      </c>
      <c r="M4" s="55" t="s">
        <v>242</v>
      </c>
    </row>
    <row r="5" spans="2:13">
      <c r="B5" s="55" t="s">
        <v>243</v>
      </c>
      <c r="C5" s="55" t="s">
        <v>244</v>
      </c>
      <c r="H5" s="55" t="s">
        <v>24</v>
      </c>
      <c r="M5" s="55" t="s">
        <v>245</v>
      </c>
    </row>
    <row r="6" spans="2:13">
      <c r="C6" s="55" t="s">
        <v>246</v>
      </c>
      <c r="H6" s="55" t="s">
        <v>79</v>
      </c>
      <c r="M6" s="55" t="s">
        <v>247</v>
      </c>
    </row>
    <row r="7" spans="2:13">
      <c r="C7" s="55" t="s">
        <v>248</v>
      </c>
      <c r="H7" s="55" t="s">
        <v>249</v>
      </c>
      <c r="M7" s="55" t="s">
        <v>250</v>
      </c>
    </row>
    <row r="8" spans="2:13">
      <c r="C8" s="55" t="s">
        <v>251</v>
      </c>
      <c r="H8" s="55" t="s">
        <v>252</v>
      </c>
      <c r="M8" s="55" t="s">
        <v>253</v>
      </c>
    </row>
    <row r="9" spans="2:13">
      <c r="C9" s="55" t="s">
        <v>254</v>
      </c>
      <c r="H9" s="55" t="s">
        <v>255</v>
      </c>
      <c r="M9" s="55" t="s">
        <v>256</v>
      </c>
    </row>
    <row r="10" spans="2:13">
      <c r="C10" s="55" t="s">
        <v>257</v>
      </c>
      <c r="H10" s="55" t="s">
        <v>258</v>
      </c>
      <c r="M10" s="55" t="s">
        <v>259</v>
      </c>
    </row>
    <row r="11" spans="2:13">
      <c r="B11" s="55" t="s">
        <v>260</v>
      </c>
      <c r="C11" s="55" t="s">
        <v>79</v>
      </c>
      <c r="H11" s="55" t="s">
        <v>261</v>
      </c>
      <c r="M11" s="55" t="s">
        <v>262</v>
      </c>
    </row>
    <row r="12" spans="2:13">
      <c r="C12" s="55" t="s">
        <v>263</v>
      </c>
    </row>
    <row r="13" spans="2:13">
      <c r="C13" s="55" t="s">
        <v>264</v>
      </c>
    </row>
    <row r="14" spans="2:13">
      <c r="C14" s="55" t="s">
        <v>265</v>
      </c>
    </row>
    <row r="15" spans="2:13">
      <c r="B15" s="55" t="s">
        <v>266</v>
      </c>
      <c r="C15" s="55" t="s">
        <v>267</v>
      </c>
    </row>
    <row r="16" spans="2:13">
      <c r="C16" s="55" t="s">
        <v>268</v>
      </c>
    </row>
    <row r="17" spans="2:13">
      <c r="C17" s="55" t="s">
        <v>269</v>
      </c>
      <c r="M17" s="55" t="s">
        <v>270</v>
      </c>
    </row>
    <row r="18" spans="2:13">
      <c r="C18" s="55" t="s">
        <v>265</v>
      </c>
      <c r="H18" s="55" t="s">
        <v>271</v>
      </c>
      <c r="M18" s="55" t="s">
        <v>272</v>
      </c>
    </row>
    <row r="19" spans="2:13">
      <c r="B19" s="55" t="s">
        <v>273</v>
      </c>
      <c r="C19" s="55" t="s">
        <v>274</v>
      </c>
      <c r="H19" s="55" t="s">
        <v>78</v>
      </c>
      <c r="M19" s="55" t="s">
        <v>275</v>
      </c>
    </row>
    <row r="20" spans="2:13">
      <c r="C20" s="55" t="s">
        <v>276</v>
      </c>
      <c r="H20" s="55" t="s">
        <v>26</v>
      </c>
      <c r="M20" s="55" t="s">
        <v>277</v>
      </c>
    </row>
    <row r="21" spans="2:13">
      <c r="B21" s="55" t="s">
        <v>278</v>
      </c>
      <c r="C21" s="55" t="s">
        <v>279</v>
      </c>
      <c r="H21" s="55" t="s">
        <v>35</v>
      </c>
      <c r="M21" s="55" t="s">
        <v>280</v>
      </c>
    </row>
    <row r="22" spans="2:13">
      <c r="C22" s="55" t="s">
        <v>281</v>
      </c>
      <c r="H22" s="55" t="s">
        <v>65</v>
      </c>
      <c r="M22" s="55" t="s">
        <v>282</v>
      </c>
    </row>
    <row r="23" spans="2:13">
      <c r="C23" s="55" t="s">
        <v>283</v>
      </c>
      <c r="M23" s="55" t="s">
        <v>284</v>
      </c>
    </row>
    <row r="24" spans="2:13">
      <c r="C24" s="55" t="s">
        <v>285</v>
      </c>
      <c r="M24" s="55" t="s">
        <v>286</v>
      </c>
    </row>
    <row r="25" spans="2:13">
      <c r="C25" s="55" t="s">
        <v>287</v>
      </c>
    </row>
    <row r="26" spans="2:13">
      <c r="C26" s="55" t="s">
        <v>288</v>
      </c>
    </row>
    <row r="27" spans="2:13">
      <c r="H27" s="55" t="s">
        <v>11</v>
      </c>
    </row>
    <row r="28" spans="2:13">
      <c r="H28" s="55" t="s">
        <v>27</v>
      </c>
    </row>
    <row r="29" spans="2:13" ht="15.5">
      <c r="B29" s="55" t="s">
        <v>289</v>
      </c>
      <c r="C29" s="56"/>
      <c r="H29" s="55" t="s">
        <v>12</v>
      </c>
    </row>
    <row r="30" spans="2:13">
      <c r="B30" s="55" t="s">
        <v>290</v>
      </c>
      <c r="C30" s="55" t="s">
        <v>291</v>
      </c>
      <c r="D30" s="55" t="s">
        <v>292</v>
      </c>
      <c r="H30" s="55" t="s">
        <v>13</v>
      </c>
    </row>
    <row r="31" spans="2:13" ht="62">
      <c r="B31" s="57" t="s">
        <v>293</v>
      </c>
      <c r="C31" s="58" t="s">
        <v>20</v>
      </c>
      <c r="D31" s="59" t="s">
        <v>32</v>
      </c>
      <c r="H31" s="55" t="s">
        <v>14</v>
      </c>
    </row>
    <row r="32" spans="2:13">
      <c r="D32" s="59" t="s">
        <v>37</v>
      </c>
      <c r="H32" s="55" t="s">
        <v>15</v>
      </c>
    </row>
    <row r="33" spans="2:4" ht="28">
      <c r="D33" s="59" t="s">
        <v>21</v>
      </c>
    </row>
    <row r="34" spans="2:4">
      <c r="D34" s="59" t="s">
        <v>45</v>
      </c>
    </row>
    <row r="35" spans="2:4">
      <c r="D35" s="59" t="s">
        <v>29</v>
      </c>
    </row>
    <row r="36" spans="2:4" ht="28">
      <c r="D36" s="59" t="s">
        <v>54</v>
      </c>
    </row>
    <row r="37" spans="2:4" ht="46.5">
      <c r="B37" s="60" t="s">
        <v>294</v>
      </c>
      <c r="C37" s="58" t="s">
        <v>295</v>
      </c>
      <c r="D37" s="59" t="s">
        <v>296</v>
      </c>
    </row>
    <row r="38" spans="2:4">
      <c r="D38" s="59" t="s">
        <v>297</v>
      </c>
    </row>
    <row r="39" spans="2:4">
      <c r="D39" s="59" t="s">
        <v>298</v>
      </c>
    </row>
    <row r="40" spans="2:4">
      <c r="D40" s="59" t="s">
        <v>299</v>
      </c>
    </row>
    <row r="41" spans="2:4">
      <c r="D41" s="59" t="s">
        <v>300</v>
      </c>
    </row>
    <row r="42" spans="2:4">
      <c r="D42" s="59" t="s">
        <v>301</v>
      </c>
    </row>
    <row r="43" spans="2:4" ht="31">
      <c r="B43" s="57" t="s">
        <v>302</v>
      </c>
      <c r="C43" s="58" t="s">
        <v>303</v>
      </c>
      <c r="D43" s="59" t="s">
        <v>304</v>
      </c>
    </row>
    <row r="44" spans="2:4">
      <c r="D44" s="59" t="s">
        <v>305</v>
      </c>
    </row>
    <row r="45" spans="2:4" ht="28">
      <c r="D45" s="59" t="s">
        <v>306</v>
      </c>
    </row>
    <row r="46" spans="2:4" ht="62">
      <c r="B46" s="57" t="s">
        <v>307</v>
      </c>
      <c r="C46" s="58" t="s">
        <v>171</v>
      </c>
      <c r="D46" s="59" t="s">
        <v>308</v>
      </c>
    </row>
    <row r="47" spans="2:4" ht="15.5">
      <c r="B47" s="57"/>
      <c r="C47" s="58"/>
      <c r="D47" s="59" t="s">
        <v>309</v>
      </c>
    </row>
    <row r="48" spans="2:4" ht="15.5">
      <c r="B48" s="57"/>
      <c r="C48" s="58"/>
      <c r="D48" s="59" t="s">
        <v>310</v>
      </c>
    </row>
    <row r="49" spans="2:26" ht="15.5">
      <c r="B49" s="57"/>
      <c r="C49" s="58"/>
      <c r="D49" s="59" t="s">
        <v>311</v>
      </c>
    </row>
    <row r="50" spans="2:26" ht="15.5">
      <c r="B50" s="57"/>
      <c r="C50" s="58"/>
      <c r="D50" s="59" t="s">
        <v>312</v>
      </c>
    </row>
    <row r="51" spans="2:26" ht="31">
      <c r="B51" s="57" t="s">
        <v>313</v>
      </c>
      <c r="C51" s="61" t="s">
        <v>314</v>
      </c>
      <c r="D51" s="55" t="s">
        <v>315</v>
      </c>
    </row>
    <row r="52" spans="2:26" ht="15.5">
      <c r="C52" s="62"/>
      <c r="D52" s="55" t="s">
        <v>316</v>
      </c>
    </row>
    <row r="53" spans="2:26" ht="15.5">
      <c r="C53" s="62"/>
      <c r="D53" s="55" t="s">
        <v>317</v>
      </c>
    </row>
    <row r="54" spans="2:26">
      <c r="D54" s="55" t="s">
        <v>318</v>
      </c>
    </row>
    <row r="55" spans="2:26" ht="15.5">
      <c r="C55" s="63"/>
      <c r="D55" s="55" t="s">
        <v>319</v>
      </c>
    </row>
    <row r="56" spans="2:26">
      <c r="D56" s="55" t="s">
        <v>320</v>
      </c>
    </row>
    <row r="61" spans="2:26">
      <c r="B61" s="64" t="s">
        <v>313</v>
      </c>
      <c r="C61" s="65" t="s">
        <v>302</v>
      </c>
      <c r="D61" s="65" t="s">
        <v>293</v>
      </c>
      <c r="E61" s="65" t="s">
        <v>294</v>
      </c>
      <c r="F61" s="66" t="s">
        <v>307</v>
      </c>
      <c r="K61" s="57"/>
    </row>
    <row r="62" spans="2:26" ht="62">
      <c r="B62" s="67" t="s">
        <v>314</v>
      </c>
      <c r="C62" s="67" t="s">
        <v>303</v>
      </c>
      <c r="D62" s="67" t="s">
        <v>321</v>
      </c>
      <c r="E62" s="67" t="s">
        <v>295</v>
      </c>
      <c r="F62" s="67" t="s">
        <v>171</v>
      </c>
      <c r="R62" s="58"/>
      <c r="S62" s="58"/>
      <c r="T62" s="58"/>
      <c r="U62" s="58"/>
      <c r="W62" s="62"/>
      <c r="X62" s="62"/>
      <c r="Z62" s="63"/>
    </row>
    <row r="63" spans="2:26">
      <c r="B63" s="68" t="s">
        <v>322</v>
      </c>
      <c r="C63" s="68" t="s">
        <v>323</v>
      </c>
      <c r="D63" s="68" t="s">
        <v>324</v>
      </c>
      <c r="E63" s="68" t="s">
        <v>325</v>
      </c>
      <c r="F63" s="68" t="s">
        <v>326</v>
      </c>
    </row>
    <row r="64" spans="2:26">
      <c r="B64" s="69" t="s">
        <v>327</v>
      </c>
      <c r="C64" s="69" t="s">
        <v>328</v>
      </c>
      <c r="D64" s="69" t="s">
        <v>329</v>
      </c>
      <c r="E64" s="69" t="s">
        <v>330</v>
      </c>
      <c r="F64" s="69" t="s">
        <v>331</v>
      </c>
    </row>
    <row r="65" spans="2:6">
      <c r="B65" s="68" t="s">
        <v>332</v>
      </c>
      <c r="C65" s="68" t="s">
        <v>333</v>
      </c>
      <c r="D65" s="68" t="s">
        <v>334</v>
      </c>
      <c r="E65" s="68" t="s">
        <v>335</v>
      </c>
      <c r="F65" s="68" t="s">
        <v>336</v>
      </c>
    </row>
    <row r="66" spans="2:6">
      <c r="B66" s="69" t="s">
        <v>337</v>
      </c>
      <c r="C66" s="69"/>
      <c r="D66" s="69" t="s">
        <v>338</v>
      </c>
      <c r="E66" s="69" t="s">
        <v>339</v>
      </c>
      <c r="F66" s="69" t="s">
        <v>340</v>
      </c>
    </row>
    <row r="67" spans="2:6">
      <c r="B67" s="68" t="s">
        <v>341</v>
      </c>
      <c r="C67" s="68"/>
      <c r="D67" s="68" t="s">
        <v>342</v>
      </c>
      <c r="E67" s="68" t="s">
        <v>343</v>
      </c>
      <c r="F67" s="68" t="s">
        <v>344</v>
      </c>
    </row>
    <row r="68" spans="2:6">
      <c r="B68" s="69" t="s">
        <v>345</v>
      </c>
      <c r="C68" s="69"/>
      <c r="D68" s="69" t="s">
        <v>346</v>
      </c>
      <c r="E68" s="69" t="s">
        <v>347</v>
      </c>
      <c r="F68" s="6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E875-DB19-48F4-9F6B-692423465A96}">
  <sheetPr>
    <tabColor theme="5" tint="0.39997558519241921"/>
  </sheetPr>
  <dimension ref="A1:Q78"/>
  <sheetViews>
    <sheetView rightToLeft="1" zoomScale="40" zoomScaleNormal="40" workbookViewId="0">
      <selection activeCell="A23" sqref="A23:XFD23"/>
    </sheetView>
  </sheetViews>
  <sheetFormatPr defaultRowHeight="14"/>
  <cols>
    <col min="1" max="1" width="8.4140625" customWidth="1"/>
    <col min="2" max="3" width="16.75" customWidth="1"/>
    <col min="4" max="4" width="33.33203125" customWidth="1"/>
    <col min="5" max="5" width="32" customWidth="1"/>
    <col min="6" max="6" width="12.1640625" customWidth="1"/>
    <col min="7" max="7" width="39.08203125" style="425" customWidth="1"/>
    <col min="8" max="8" width="40.9140625" style="425" customWidth="1"/>
    <col min="9" max="9" width="14.6640625" customWidth="1"/>
    <col min="10" max="10" width="14.08203125" style="425" customWidth="1"/>
    <col min="11" max="11" width="17.58203125" customWidth="1"/>
    <col min="12" max="12" width="18.08203125" customWidth="1"/>
    <col min="13" max="13" width="18.33203125" customWidth="1"/>
    <col min="14" max="14" width="21.75" customWidth="1"/>
    <col min="15" max="15" width="24.75" bestFit="1" customWidth="1"/>
    <col min="16" max="16" width="8.5" bestFit="1" customWidth="1"/>
    <col min="17" max="17" width="12.6640625" customWidth="1"/>
  </cols>
  <sheetData>
    <row r="1" spans="1:17" ht="24.5">
      <c r="A1" s="426" t="s">
        <v>3339</v>
      </c>
      <c r="B1" s="412"/>
      <c r="C1" s="412"/>
      <c r="D1" s="412"/>
      <c r="E1" s="412"/>
      <c r="F1" s="412"/>
      <c r="G1" s="424"/>
      <c r="H1" s="424"/>
      <c r="I1" s="412"/>
      <c r="J1" s="424"/>
      <c r="K1" s="412"/>
      <c r="L1" s="412"/>
      <c r="M1" s="412"/>
      <c r="N1" s="412"/>
      <c r="O1" s="412"/>
      <c r="P1" s="412"/>
      <c r="Q1" s="412"/>
    </row>
    <row r="2" spans="1:17" ht="17">
      <c r="A2" s="412"/>
      <c r="B2" s="412"/>
      <c r="C2" s="412"/>
      <c r="D2" s="412"/>
      <c r="E2" s="412"/>
      <c r="F2" s="412"/>
      <c r="G2" s="424"/>
      <c r="H2" s="424"/>
      <c r="I2" s="412"/>
      <c r="J2" s="424"/>
      <c r="K2" s="412"/>
      <c r="L2" s="412"/>
      <c r="M2" s="412"/>
      <c r="N2" s="412"/>
      <c r="O2" s="412"/>
      <c r="P2" s="412"/>
      <c r="Q2" s="412"/>
    </row>
    <row r="3" spans="1:17" s="439" customFormat="1" ht="39">
      <c r="A3" s="438" t="s">
        <v>2</v>
      </c>
      <c r="B3" s="438" t="s">
        <v>3</v>
      </c>
      <c r="C3" s="438" t="s">
        <v>4</v>
      </c>
      <c r="D3" s="438" t="s">
        <v>5</v>
      </c>
      <c r="E3" s="438" t="s">
        <v>6</v>
      </c>
      <c r="F3" s="438" t="s">
        <v>7</v>
      </c>
      <c r="G3" s="438" t="s">
        <v>8</v>
      </c>
      <c r="H3" s="438" t="s">
        <v>9</v>
      </c>
      <c r="I3" s="438" t="s">
        <v>10</v>
      </c>
      <c r="J3" s="438" t="s">
        <v>11</v>
      </c>
      <c r="K3" s="438" t="s">
        <v>12</v>
      </c>
      <c r="L3" s="438" t="s">
        <v>13</v>
      </c>
      <c r="M3" s="438" t="s">
        <v>14</v>
      </c>
      <c r="N3" s="438" t="s">
        <v>15</v>
      </c>
      <c r="O3" s="438" t="s">
        <v>16</v>
      </c>
      <c r="P3" s="438" t="s">
        <v>17</v>
      </c>
      <c r="Q3" s="438" t="s">
        <v>18</v>
      </c>
    </row>
    <row r="4" spans="1:17" ht="34">
      <c r="A4" s="318">
        <v>1</v>
      </c>
      <c r="B4" s="416"/>
      <c r="C4" s="330"/>
      <c r="D4" s="417" t="s">
        <v>3340</v>
      </c>
      <c r="E4" s="315" t="s">
        <v>2640</v>
      </c>
      <c r="F4" s="417" t="s">
        <v>31</v>
      </c>
      <c r="G4" s="315" t="s">
        <v>3341</v>
      </c>
      <c r="H4" s="315" t="s">
        <v>3342</v>
      </c>
      <c r="I4" s="323" t="s">
        <v>78</v>
      </c>
      <c r="J4" s="312" t="s">
        <v>12</v>
      </c>
      <c r="K4" s="318"/>
      <c r="L4" s="318"/>
      <c r="M4" s="318"/>
      <c r="N4" s="318"/>
      <c r="O4" s="418"/>
      <c r="P4" s="418"/>
      <c r="Q4" s="418"/>
    </row>
    <row r="5" spans="1:17" ht="34">
      <c r="A5" s="318">
        <v>2</v>
      </c>
      <c r="B5" s="416"/>
      <c r="C5" s="330"/>
      <c r="D5" s="417" t="s">
        <v>3340</v>
      </c>
      <c r="E5" s="315" t="s">
        <v>2640</v>
      </c>
      <c r="F5" s="417" t="s">
        <v>31</v>
      </c>
      <c r="G5" s="315" t="s">
        <v>3343</v>
      </c>
      <c r="H5" s="315" t="s">
        <v>3344</v>
      </c>
      <c r="I5" s="323" t="s">
        <v>78</v>
      </c>
      <c r="J5" s="312" t="s">
        <v>27</v>
      </c>
      <c r="K5" s="318"/>
      <c r="L5" s="318"/>
      <c r="M5" s="318"/>
      <c r="N5" s="318"/>
      <c r="O5" s="318"/>
      <c r="P5" s="318"/>
      <c r="Q5" s="417"/>
    </row>
    <row r="6" spans="1:17" ht="34">
      <c r="A6" s="318">
        <v>3</v>
      </c>
      <c r="B6" s="416"/>
      <c r="C6" s="330"/>
      <c r="D6" s="417" t="s">
        <v>3340</v>
      </c>
      <c r="E6" s="315" t="s">
        <v>2640</v>
      </c>
      <c r="F6" s="417" t="s">
        <v>31</v>
      </c>
      <c r="G6" s="315" t="s">
        <v>3345</v>
      </c>
      <c r="H6" s="315" t="s">
        <v>3346</v>
      </c>
      <c r="I6" s="323" t="s">
        <v>78</v>
      </c>
      <c r="J6" s="312" t="s">
        <v>13</v>
      </c>
      <c r="K6" s="318"/>
      <c r="L6" s="318"/>
      <c r="M6" s="318"/>
      <c r="N6" s="318"/>
      <c r="O6" s="418"/>
      <c r="P6" s="418"/>
      <c r="Q6" s="418"/>
    </row>
    <row r="7" spans="1:17" ht="17">
      <c r="A7" s="318">
        <v>4</v>
      </c>
      <c r="B7" s="416"/>
      <c r="C7" s="330"/>
      <c r="D7" s="417" t="s">
        <v>3340</v>
      </c>
      <c r="E7" s="315" t="s">
        <v>2640</v>
      </c>
      <c r="F7" s="417" t="s">
        <v>31</v>
      </c>
      <c r="G7" s="315" t="s">
        <v>3347</v>
      </c>
      <c r="H7" s="315" t="s">
        <v>3348</v>
      </c>
      <c r="I7" s="323" t="s">
        <v>78</v>
      </c>
      <c r="J7" s="312" t="s">
        <v>13</v>
      </c>
      <c r="K7" s="318"/>
      <c r="L7" s="318"/>
      <c r="M7" s="318"/>
      <c r="N7" s="318"/>
      <c r="O7" s="418"/>
      <c r="P7" s="418"/>
      <c r="Q7" s="418"/>
    </row>
    <row r="8" spans="1:17" ht="34">
      <c r="A8" s="398">
        <v>5</v>
      </c>
      <c r="B8" s="419"/>
      <c r="C8" s="420"/>
      <c r="D8" s="421" t="s">
        <v>3340</v>
      </c>
      <c r="E8" s="401" t="s">
        <v>2640</v>
      </c>
      <c r="F8" s="421" t="s">
        <v>31</v>
      </c>
      <c r="G8" s="401" t="s">
        <v>3349</v>
      </c>
      <c r="H8" s="401" t="s">
        <v>3350</v>
      </c>
      <c r="I8" s="422" t="s">
        <v>78</v>
      </c>
      <c r="J8" s="414" t="s">
        <v>14</v>
      </c>
      <c r="K8" s="398"/>
      <c r="L8" s="414" t="s">
        <v>3351</v>
      </c>
      <c r="M8" s="398" t="s">
        <v>3352</v>
      </c>
      <c r="N8" s="398"/>
      <c r="O8" s="398"/>
      <c r="P8" s="398"/>
      <c r="Q8" s="421"/>
    </row>
    <row r="9" spans="1:17" ht="51">
      <c r="A9" s="398">
        <v>6</v>
      </c>
      <c r="B9" s="419"/>
      <c r="C9" s="420"/>
      <c r="D9" s="421" t="s">
        <v>3340</v>
      </c>
      <c r="E9" s="401" t="s">
        <v>3353</v>
      </c>
      <c r="F9" s="421" t="s">
        <v>31</v>
      </c>
      <c r="G9" s="401" t="s">
        <v>3354</v>
      </c>
      <c r="H9" s="401" t="s">
        <v>3355</v>
      </c>
      <c r="I9" s="422" t="s">
        <v>78</v>
      </c>
      <c r="J9" s="414" t="s">
        <v>27</v>
      </c>
      <c r="K9" s="398"/>
      <c r="L9" s="414" t="s">
        <v>3356</v>
      </c>
      <c r="M9" s="398"/>
      <c r="N9" s="398"/>
      <c r="O9" s="398"/>
      <c r="P9" s="398"/>
      <c r="Q9" s="421"/>
    </row>
    <row r="10" spans="1:17" ht="34">
      <c r="A10" s="398">
        <v>7</v>
      </c>
      <c r="B10" s="419"/>
      <c r="C10" s="420"/>
      <c r="D10" s="421" t="s">
        <v>3340</v>
      </c>
      <c r="E10" s="401" t="s">
        <v>3357</v>
      </c>
      <c r="F10" s="421" t="s">
        <v>24</v>
      </c>
      <c r="G10" s="401" t="s">
        <v>3358</v>
      </c>
      <c r="H10" s="401" t="s">
        <v>3359</v>
      </c>
      <c r="I10" s="421" t="s">
        <v>78</v>
      </c>
      <c r="J10" s="414" t="s">
        <v>27</v>
      </c>
      <c r="K10" s="398"/>
      <c r="L10" s="398" t="s">
        <v>3360</v>
      </c>
      <c r="M10" s="398"/>
      <c r="N10" s="398" t="s">
        <v>3360</v>
      </c>
      <c r="O10" s="423"/>
      <c r="P10" s="423"/>
      <c r="Q10" s="423"/>
    </row>
    <row r="11" spans="1:17" ht="68">
      <c r="A11" s="398">
        <v>8</v>
      </c>
      <c r="B11" s="419"/>
      <c r="C11" s="420"/>
      <c r="D11" s="421" t="s">
        <v>3340</v>
      </c>
      <c r="E11" s="401" t="s">
        <v>3361</v>
      </c>
      <c r="F11" s="421" t="s">
        <v>24</v>
      </c>
      <c r="G11" s="401" t="s">
        <v>3362</v>
      </c>
      <c r="H11" s="401" t="s">
        <v>3363</v>
      </c>
      <c r="I11" s="398"/>
      <c r="J11" s="414" t="s">
        <v>27</v>
      </c>
      <c r="K11" s="398" t="s">
        <v>3364</v>
      </c>
      <c r="L11" s="398" t="s">
        <v>3364</v>
      </c>
      <c r="M11" s="398" t="s">
        <v>3364</v>
      </c>
      <c r="N11" s="398" t="s">
        <v>3364</v>
      </c>
      <c r="O11" s="423"/>
      <c r="P11" s="423"/>
      <c r="Q11" s="423"/>
    </row>
    <row r="12" spans="1:17" ht="34">
      <c r="A12" s="318">
        <v>9</v>
      </c>
      <c r="B12" s="416"/>
      <c r="C12" s="330"/>
      <c r="D12" s="417" t="s">
        <v>3365</v>
      </c>
      <c r="E12" s="315" t="s">
        <v>3365</v>
      </c>
      <c r="F12" s="417" t="s">
        <v>79</v>
      </c>
      <c r="G12" s="315" t="s">
        <v>3366</v>
      </c>
      <c r="H12" s="315" t="s">
        <v>3367</v>
      </c>
      <c r="I12" s="323" t="s">
        <v>78</v>
      </c>
      <c r="J12" s="312" t="s">
        <v>27</v>
      </c>
      <c r="K12" s="318" t="s">
        <v>3360</v>
      </c>
      <c r="L12" s="318" t="s">
        <v>3360</v>
      </c>
      <c r="M12" s="318" t="s">
        <v>3360</v>
      </c>
      <c r="N12" s="318" t="s">
        <v>3360</v>
      </c>
      <c r="O12" s="418"/>
      <c r="P12" s="418"/>
      <c r="Q12" s="418"/>
    </row>
    <row r="13" spans="1:17" ht="34">
      <c r="A13" s="398">
        <v>10</v>
      </c>
      <c r="B13" s="419"/>
      <c r="C13" s="420"/>
      <c r="D13" s="421" t="s">
        <v>3365</v>
      </c>
      <c r="E13" s="401" t="s">
        <v>3368</v>
      </c>
      <c r="F13" s="421" t="s">
        <v>24</v>
      </c>
      <c r="G13" s="401" t="s">
        <v>3369</v>
      </c>
      <c r="H13" s="401" t="s">
        <v>3370</v>
      </c>
      <c r="I13" s="422" t="s">
        <v>26</v>
      </c>
      <c r="J13" s="414" t="s">
        <v>27</v>
      </c>
      <c r="K13" s="398" t="s">
        <v>3360</v>
      </c>
      <c r="L13" s="398" t="s">
        <v>3360</v>
      </c>
      <c r="M13" s="398" t="s">
        <v>3360</v>
      </c>
      <c r="N13" s="398" t="s">
        <v>3360</v>
      </c>
      <c r="O13" s="423"/>
      <c r="P13" s="423"/>
      <c r="Q13" s="423"/>
    </row>
    <row r="14" spans="1:17" ht="51">
      <c r="A14" s="318">
        <v>11</v>
      </c>
      <c r="B14" s="416"/>
      <c r="C14" s="330"/>
      <c r="D14" s="417" t="s">
        <v>3365</v>
      </c>
      <c r="E14" s="315" t="s">
        <v>3371</v>
      </c>
      <c r="F14" s="417" t="s">
        <v>79</v>
      </c>
      <c r="G14" s="315" t="s">
        <v>3372</v>
      </c>
      <c r="H14" s="315" t="s">
        <v>3373</v>
      </c>
      <c r="I14" s="323" t="s">
        <v>78</v>
      </c>
      <c r="J14" s="312" t="s">
        <v>27</v>
      </c>
      <c r="K14" s="312"/>
      <c r="L14" s="312" t="s">
        <v>3374</v>
      </c>
      <c r="M14" s="318"/>
      <c r="N14" s="312" t="s">
        <v>3374</v>
      </c>
      <c r="O14" s="418"/>
      <c r="P14" s="418"/>
      <c r="Q14" s="418"/>
    </row>
    <row r="15" spans="1:17" ht="34">
      <c r="A15" s="318">
        <v>12</v>
      </c>
      <c r="B15" s="416"/>
      <c r="C15" s="330"/>
      <c r="D15" s="417" t="s">
        <v>3375</v>
      </c>
      <c r="E15" s="315" t="s">
        <v>3376</v>
      </c>
      <c r="F15" s="417" t="s">
        <v>31</v>
      </c>
      <c r="G15" s="315" t="s">
        <v>3377</v>
      </c>
      <c r="H15" s="315" t="s">
        <v>3378</v>
      </c>
      <c r="I15" s="323" t="s">
        <v>78</v>
      </c>
      <c r="J15" s="312" t="s">
        <v>27</v>
      </c>
      <c r="K15" s="318"/>
      <c r="L15" s="318"/>
      <c r="M15" s="318"/>
      <c r="N15" s="318"/>
      <c r="O15" s="418"/>
      <c r="P15" s="418"/>
      <c r="Q15" s="418"/>
    </row>
    <row r="16" spans="1:17" ht="51">
      <c r="A16" s="318">
        <v>13</v>
      </c>
      <c r="B16" s="416"/>
      <c r="C16" s="330"/>
      <c r="D16" s="417" t="s">
        <v>3375</v>
      </c>
      <c r="E16" s="315" t="s">
        <v>3379</v>
      </c>
      <c r="F16" s="417" t="s">
        <v>79</v>
      </c>
      <c r="G16" s="315" t="s">
        <v>3380</v>
      </c>
      <c r="H16" s="315" t="s">
        <v>3381</v>
      </c>
      <c r="I16" s="323" t="s">
        <v>26</v>
      </c>
      <c r="J16" s="312" t="s">
        <v>14</v>
      </c>
      <c r="K16" s="318"/>
      <c r="L16" s="318"/>
      <c r="M16" s="318" t="s">
        <v>3382</v>
      </c>
      <c r="N16" s="318"/>
      <c r="O16" s="418"/>
      <c r="P16" s="418"/>
      <c r="Q16" s="418"/>
    </row>
    <row r="17" spans="1:17" ht="34">
      <c r="A17" s="398">
        <v>14</v>
      </c>
      <c r="B17" s="419"/>
      <c r="C17" s="420"/>
      <c r="D17" s="421" t="s">
        <v>3375</v>
      </c>
      <c r="E17" s="401" t="s">
        <v>3383</v>
      </c>
      <c r="F17" s="421" t="s">
        <v>24</v>
      </c>
      <c r="G17" s="401" t="s">
        <v>3384</v>
      </c>
      <c r="H17" s="401" t="s">
        <v>3385</v>
      </c>
      <c r="I17" s="422" t="s">
        <v>35</v>
      </c>
      <c r="J17" s="414" t="s">
        <v>13</v>
      </c>
      <c r="K17" s="398"/>
      <c r="L17" s="398" t="s">
        <v>3386</v>
      </c>
      <c r="M17" s="398"/>
      <c r="N17" s="398"/>
      <c r="O17" s="398"/>
      <c r="P17" s="398"/>
      <c r="Q17" s="421"/>
    </row>
    <row r="18" spans="1:17" ht="34">
      <c r="A18" s="318">
        <v>15</v>
      </c>
      <c r="B18" s="416"/>
      <c r="C18" s="330"/>
      <c r="D18" s="417" t="s">
        <v>3387</v>
      </c>
      <c r="E18" s="315" t="s">
        <v>3388</v>
      </c>
      <c r="F18" s="417" t="s">
        <v>31</v>
      </c>
      <c r="G18" s="315" t="s">
        <v>3389</v>
      </c>
      <c r="H18" s="315"/>
      <c r="I18" s="422" t="s">
        <v>78</v>
      </c>
      <c r="J18" s="312" t="s">
        <v>27</v>
      </c>
      <c r="K18" s="330"/>
      <c r="L18" s="330"/>
      <c r="M18" s="330"/>
      <c r="N18" s="330"/>
      <c r="O18" s="330"/>
      <c r="P18" s="330"/>
      <c r="Q18" s="330"/>
    </row>
    <row r="19" spans="1:17" ht="34">
      <c r="A19" s="318">
        <v>16</v>
      </c>
      <c r="B19" s="416"/>
      <c r="C19" s="330"/>
      <c r="D19" s="417" t="s">
        <v>3387</v>
      </c>
      <c r="E19" s="315" t="s">
        <v>3388</v>
      </c>
      <c r="F19" s="417" t="s">
        <v>24</v>
      </c>
      <c r="G19" s="315" t="s">
        <v>3390</v>
      </c>
      <c r="H19" s="315"/>
      <c r="I19" s="422" t="s">
        <v>35</v>
      </c>
      <c r="J19" s="312" t="s">
        <v>12</v>
      </c>
      <c r="K19" s="318" t="s">
        <v>363</v>
      </c>
      <c r="L19" s="318"/>
      <c r="M19" s="318"/>
      <c r="N19" s="318"/>
      <c r="O19" s="318"/>
      <c r="P19" s="318"/>
      <c r="Q19" s="417"/>
    </row>
    <row r="20" spans="1:17" ht="34">
      <c r="A20" s="318">
        <v>17</v>
      </c>
      <c r="B20" s="416"/>
      <c r="C20" s="330"/>
      <c r="D20" s="417" t="s">
        <v>3387</v>
      </c>
      <c r="E20" s="315" t="s">
        <v>3388</v>
      </c>
      <c r="F20" s="417" t="s">
        <v>31</v>
      </c>
      <c r="G20" s="315" t="s">
        <v>3391</v>
      </c>
      <c r="H20" s="315" t="s">
        <v>3392</v>
      </c>
      <c r="I20" s="323" t="s">
        <v>35</v>
      </c>
      <c r="J20" s="312" t="s">
        <v>13</v>
      </c>
      <c r="K20" s="318"/>
      <c r="L20" s="318" t="s">
        <v>3393</v>
      </c>
      <c r="M20" s="318"/>
      <c r="N20" s="318"/>
      <c r="O20" s="418"/>
      <c r="P20" s="418"/>
      <c r="Q20" s="418"/>
    </row>
    <row r="21" spans="1:17" ht="17">
      <c r="A21" s="412"/>
      <c r="B21" s="412"/>
      <c r="C21" s="412"/>
      <c r="D21" s="412"/>
      <c r="E21" s="412"/>
      <c r="F21" s="412"/>
      <c r="G21" s="424"/>
      <c r="H21" s="424"/>
      <c r="I21" s="412"/>
      <c r="J21" s="424"/>
      <c r="K21" s="412"/>
      <c r="L21" s="412"/>
      <c r="M21" s="412"/>
      <c r="N21" s="412"/>
      <c r="O21" s="412"/>
      <c r="P21" s="412"/>
      <c r="Q21" s="412"/>
    </row>
    <row r="22" spans="1:17" ht="24.5">
      <c r="A22" s="426" t="s">
        <v>3394</v>
      </c>
      <c r="B22" s="412"/>
      <c r="C22" s="412"/>
      <c r="D22" s="412"/>
      <c r="E22" s="412"/>
      <c r="F22" s="412"/>
      <c r="G22" s="424"/>
      <c r="H22" s="424"/>
      <c r="I22" s="412"/>
      <c r="J22" s="424"/>
      <c r="K22" s="412"/>
      <c r="L22" s="412"/>
      <c r="M22" s="412"/>
      <c r="N22" s="412"/>
      <c r="O22" s="412"/>
      <c r="P22" s="412"/>
      <c r="Q22" s="412"/>
    </row>
    <row r="23" spans="1:17" s="441" customFormat="1" ht="39">
      <c r="A23" s="438" t="s">
        <v>2</v>
      </c>
      <c r="B23" s="438" t="s">
        <v>3</v>
      </c>
      <c r="C23" s="438" t="s">
        <v>4</v>
      </c>
      <c r="D23" s="438" t="s">
        <v>5</v>
      </c>
      <c r="E23" s="438" t="s">
        <v>6</v>
      </c>
      <c r="F23" s="438" t="s">
        <v>7</v>
      </c>
      <c r="G23" s="438" t="s">
        <v>8</v>
      </c>
      <c r="H23" s="438" t="s">
        <v>9</v>
      </c>
      <c r="I23" s="438" t="s">
        <v>10</v>
      </c>
      <c r="J23" s="438" t="s">
        <v>11</v>
      </c>
      <c r="K23" s="438" t="s">
        <v>12</v>
      </c>
      <c r="L23" s="438" t="s">
        <v>13</v>
      </c>
      <c r="M23" s="438" t="s">
        <v>14</v>
      </c>
      <c r="N23" s="438" t="s">
        <v>15</v>
      </c>
      <c r="O23" s="438" t="s">
        <v>19</v>
      </c>
      <c r="P23" s="440"/>
      <c r="Q23" s="440"/>
    </row>
    <row r="24" spans="1:17" ht="34">
      <c r="A24" s="318">
        <v>18</v>
      </c>
      <c r="B24" s="313"/>
      <c r="C24" s="314"/>
      <c r="D24" s="315" t="s">
        <v>3395</v>
      </c>
      <c r="E24" s="315" t="s">
        <v>2640</v>
      </c>
      <c r="F24" s="315" t="s">
        <v>24</v>
      </c>
      <c r="G24" s="315" t="s">
        <v>3396</v>
      </c>
      <c r="H24" s="315" t="s">
        <v>3397</v>
      </c>
      <c r="I24" s="88" t="s">
        <v>26</v>
      </c>
      <c r="J24" s="312" t="s">
        <v>27</v>
      </c>
      <c r="K24" s="312" t="s">
        <v>3165</v>
      </c>
      <c r="L24" s="312" t="s">
        <v>3398</v>
      </c>
      <c r="M24" s="312" t="s">
        <v>3399</v>
      </c>
      <c r="N24" s="312" t="s">
        <v>3400</v>
      </c>
      <c r="O24" s="88"/>
      <c r="P24" s="412"/>
      <c r="Q24" s="412"/>
    </row>
    <row r="25" spans="1:17" ht="34">
      <c r="A25" s="318">
        <v>19</v>
      </c>
      <c r="B25" s="313"/>
      <c r="C25" s="314"/>
      <c r="D25" s="315" t="s">
        <v>3395</v>
      </c>
      <c r="E25" s="315" t="s">
        <v>3401</v>
      </c>
      <c r="F25" s="315" t="s">
        <v>79</v>
      </c>
      <c r="G25" s="315" t="s">
        <v>3402</v>
      </c>
      <c r="H25" s="315" t="s">
        <v>3403</v>
      </c>
      <c r="I25" s="88" t="s">
        <v>35</v>
      </c>
      <c r="J25" s="312" t="s">
        <v>12</v>
      </c>
      <c r="K25" s="312" t="s">
        <v>3404</v>
      </c>
      <c r="L25" s="312"/>
      <c r="M25" s="312"/>
      <c r="N25" s="312"/>
      <c r="O25" s="88"/>
      <c r="P25" s="412"/>
      <c r="Q25" s="412"/>
    </row>
    <row r="26" spans="1:17" ht="34">
      <c r="A26" s="318">
        <v>20</v>
      </c>
      <c r="B26" s="313"/>
      <c r="C26" s="314"/>
      <c r="D26" s="315" t="s">
        <v>3395</v>
      </c>
      <c r="E26" s="315" t="s">
        <v>3405</v>
      </c>
      <c r="F26" s="315" t="s">
        <v>24</v>
      </c>
      <c r="G26" s="315" t="s">
        <v>3406</v>
      </c>
      <c r="H26" s="315" t="s">
        <v>3407</v>
      </c>
      <c r="I26" s="88" t="s">
        <v>35</v>
      </c>
      <c r="J26" s="312" t="s">
        <v>15</v>
      </c>
      <c r="K26" s="312" t="s">
        <v>3408</v>
      </c>
      <c r="L26" s="312" t="s">
        <v>3408</v>
      </c>
      <c r="M26" s="312" t="s">
        <v>3408</v>
      </c>
      <c r="N26" s="312" t="s">
        <v>3408</v>
      </c>
      <c r="O26" s="88"/>
      <c r="P26" s="412"/>
      <c r="Q26" s="412"/>
    </row>
    <row r="27" spans="1:17" ht="34">
      <c r="A27" s="318">
        <v>21</v>
      </c>
      <c r="B27" s="313"/>
      <c r="C27" s="314"/>
      <c r="D27" s="315" t="s">
        <v>3409</v>
      </c>
      <c r="E27" s="315" t="s">
        <v>3410</v>
      </c>
      <c r="F27" s="315" t="s">
        <v>31</v>
      </c>
      <c r="G27" s="315" t="s">
        <v>3411</v>
      </c>
      <c r="H27" s="315" t="s">
        <v>3412</v>
      </c>
      <c r="I27" s="88" t="s">
        <v>35</v>
      </c>
      <c r="J27" s="312" t="s">
        <v>27</v>
      </c>
      <c r="K27" s="312" t="s">
        <v>3413</v>
      </c>
      <c r="L27" s="312" t="s">
        <v>3414</v>
      </c>
      <c r="M27" s="312" t="s">
        <v>3415</v>
      </c>
      <c r="N27" s="312"/>
      <c r="O27" s="88"/>
      <c r="P27" s="412"/>
      <c r="Q27" s="412"/>
    </row>
    <row r="28" spans="1:17" ht="34">
      <c r="A28" s="318">
        <v>22</v>
      </c>
      <c r="B28" s="313"/>
      <c r="C28" s="314"/>
      <c r="D28" s="315" t="s">
        <v>3409</v>
      </c>
      <c r="E28" s="315" t="s">
        <v>3410</v>
      </c>
      <c r="F28" s="315" t="s">
        <v>24</v>
      </c>
      <c r="G28" s="315" t="s">
        <v>3416</v>
      </c>
      <c r="H28" s="315" t="s">
        <v>3417</v>
      </c>
      <c r="I28" s="88" t="s">
        <v>35</v>
      </c>
      <c r="J28" s="312" t="s">
        <v>15</v>
      </c>
      <c r="K28" s="312" t="s">
        <v>3418</v>
      </c>
      <c r="L28" s="312" t="s">
        <v>3419</v>
      </c>
      <c r="M28" s="312" t="s">
        <v>3419</v>
      </c>
      <c r="N28" s="312" t="s">
        <v>3419</v>
      </c>
      <c r="O28" s="88"/>
      <c r="P28" s="412"/>
      <c r="Q28" s="412"/>
    </row>
    <row r="29" spans="1:17" ht="34">
      <c r="A29" s="318">
        <v>23</v>
      </c>
      <c r="B29" s="313"/>
      <c r="C29" s="314"/>
      <c r="D29" s="315" t="s">
        <v>3423</v>
      </c>
      <c r="E29" s="315" t="s">
        <v>2640</v>
      </c>
      <c r="F29" s="315" t="s">
        <v>31</v>
      </c>
      <c r="G29" s="315" t="s">
        <v>3424</v>
      </c>
      <c r="H29" s="315" t="s">
        <v>3425</v>
      </c>
      <c r="I29" s="88" t="s">
        <v>26</v>
      </c>
      <c r="J29" s="312" t="s">
        <v>27</v>
      </c>
      <c r="K29" s="312"/>
      <c r="L29" s="312"/>
      <c r="M29" s="312"/>
      <c r="N29" s="312"/>
      <c r="O29" s="88"/>
      <c r="P29" s="412"/>
      <c r="Q29" s="412"/>
    </row>
    <row r="30" spans="1:17" ht="17">
      <c r="A30" s="318">
        <v>24</v>
      </c>
      <c r="B30" s="313"/>
      <c r="C30" s="314"/>
      <c r="D30" s="315" t="s">
        <v>3420</v>
      </c>
      <c r="E30" s="315" t="s">
        <v>2640</v>
      </c>
      <c r="F30" s="315" t="s">
        <v>31</v>
      </c>
      <c r="G30" s="315" t="s">
        <v>3421</v>
      </c>
      <c r="H30" s="315" t="s">
        <v>3422</v>
      </c>
      <c r="I30" s="88" t="s">
        <v>35</v>
      </c>
      <c r="J30" s="312" t="s">
        <v>27</v>
      </c>
      <c r="K30" s="312"/>
      <c r="L30" s="312"/>
      <c r="M30" s="312"/>
      <c r="N30" s="312"/>
      <c r="O30" s="88"/>
      <c r="P30" s="412"/>
      <c r="Q30" s="412"/>
    </row>
    <row r="32" spans="1:17" ht="24.5">
      <c r="A32" s="426" t="s">
        <v>3426</v>
      </c>
      <c r="B32" s="412"/>
      <c r="C32" s="412"/>
      <c r="D32" s="412"/>
      <c r="E32" s="412"/>
      <c r="F32" s="412"/>
      <c r="G32" s="424"/>
      <c r="H32" s="424"/>
      <c r="I32" s="412"/>
      <c r="J32" s="424"/>
      <c r="K32" s="412"/>
      <c r="L32" s="412"/>
      <c r="M32" s="412"/>
      <c r="N32" s="412"/>
      <c r="O32" s="412"/>
      <c r="P32" s="412"/>
      <c r="Q32" s="412"/>
    </row>
    <row r="33" spans="1:17" s="441" customFormat="1" ht="39">
      <c r="A33" s="438" t="s">
        <v>2</v>
      </c>
      <c r="B33" s="438" t="s">
        <v>3</v>
      </c>
      <c r="C33" s="438" t="s">
        <v>4</v>
      </c>
      <c r="D33" s="438" t="s">
        <v>5</v>
      </c>
      <c r="E33" s="438" t="s">
        <v>6</v>
      </c>
      <c r="F33" s="438" t="s">
        <v>7</v>
      </c>
      <c r="G33" s="438" t="s">
        <v>8</v>
      </c>
      <c r="H33" s="438" t="s">
        <v>9</v>
      </c>
      <c r="I33" s="438" t="s">
        <v>10</v>
      </c>
      <c r="J33" s="438" t="s">
        <v>11</v>
      </c>
      <c r="K33" s="438" t="s">
        <v>12</v>
      </c>
      <c r="L33" s="438" t="s">
        <v>13</v>
      </c>
      <c r="M33" s="438" t="s">
        <v>14</v>
      </c>
      <c r="N33" s="438" t="s">
        <v>15</v>
      </c>
      <c r="O33" s="438" t="s">
        <v>16</v>
      </c>
      <c r="P33" s="438" t="s">
        <v>17</v>
      </c>
      <c r="Q33" s="438" t="s">
        <v>18</v>
      </c>
    </row>
    <row r="34" spans="1:17" ht="17">
      <c r="A34" s="312">
        <v>25</v>
      </c>
      <c r="B34" s="313"/>
      <c r="C34" s="314"/>
      <c r="D34" s="315" t="s">
        <v>3427</v>
      </c>
      <c r="E34" s="315" t="s">
        <v>675</v>
      </c>
      <c r="F34" s="315" t="s">
        <v>3537</v>
      </c>
      <c r="G34" s="315" t="s">
        <v>3428</v>
      </c>
      <c r="H34" s="315" t="s">
        <v>3429</v>
      </c>
      <c r="I34" s="88" t="s">
        <v>78</v>
      </c>
      <c r="J34" s="312" t="s">
        <v>14</v>
      </c>
      <c r="K34" s="312"/>
      <c r="L34" s="312"/>
      <c r="M34" s="312"/>
      <c r="N34" s="312"/>
      <c r="O34" s="317"/>
      <c r="P34" s="317"/>
      <c r="Q34" s="317"/>
    </row>
    <row r="35" spans="1:17" ht="34">
      <c r="A35" s="312">
        <v>26</v>
      </c>
      <c r="B35" s="399"/>
      <c r="C35" s="400"/>
      <c r="D35" s="315" t="s">
        <v>3427</v>
      </c>
      <c r="E35" s="315" t="s">
        <v>675</v>
      </c>
      <c r="F35" s="315" t="s">
        <v>3537</v>
      </c>
      <c r="G35" s="401" t="s">
        <v>3430</v>
      </c>
      <c r="H35" s="401" t="s">
        <v>3431</v>
      </c>
      <c r="I35" s="413" t="s">
        <v>78</v>
      </c>
      <c r="J35" s="414" t="s">
        <v>15</v>
      </c>
      <c r="K35" s="414"/>
      <c r="L35" s="414"/>
      <c r="M35" s="414"/>
      <c r="N35" s="414"/>
      <c r="O35" s="414"/>
      <c r="P35" s="414"/>
      <c r="Q35" s="401"/>
    </row>
    <row r="36" spans="1:17" ht="34">
      <c r="A36" s="312">
        <v>27</v>
      </c>
      <c r="B36" s="399"/>
      <c r="C36" s="400"/>
      <c r="D36" s="315" t="s">
        <v>3427</v>
      </c>
      <c r="E36" s="315" t="s">
        <v>675</v>
      </c>
      <c r="F36" s="315" t="s">
        <v>3537</v>
      </c>
      <c r="G36" s="401" t="s">
        <v>3432</v>
      </c>
      <c r="H36" s="401" t="s">
        <v>3433</v>
      </c>
      <c r="I36" s="413" t="s">
        <v>78</v>
      </c>
      <c r="J36" s="414" t="s">
        <v>15</v>
      </c>
      <c r="K36" s="414"/>
      <c r="L36" s="414"/>
      <c r="M36" s="414"/>
      <c r="N36" s="414"/>
      <c r="O36" s="414"/>
      <c r="P36" s="414"/>
      <c r="Q36" s="401"/>
    </row>
    <row r="37" spans="1:17" ht="17">
      <c r="A37" s="312">
        <v>28</v>
      </c>
      <c r="B37" s="313"/>
      <c r="C37" s="314"/>
      <c r="D37" s="315" t="s">
        <v>3427</v>
      </c>
      <c r="E37" s="315" t="s">
        <v>675</v>
      </c>
      <c r="F37" s="315" t="s">
        <v>31</v>
      </c>
      <c r="G37" s="315" t="s">
        <v>3434</v>
      </c>
      <c r="H37" s="315" t="s">
        <v>3435</v>
      </c>
      <c r="I37" s="88" t="s">
        <v>78</v>
      </c>
      <c r="J37" s="312" t="s">
        <v>15</v>
      </c>
      <c r="K37" s="312"/>
      <c r="L37" s="312"/>
      <c r="M37" s="312"/>
      <c r="N37" s="312"/>
      <c r="O37" s="317"/>
      <c r="P37" s="317"/>
      <c r="Q37" s="317"/>
    </row>
    <row r="38" spans="1:17" ht="34">
      <c r="A38" s="312">
        <v>29</v>
      </c>
      <c r="B38" s="399"/>
      <c r="C38" s="400"/>
      <c r="D38" s="315" t="s">
        <v>3427</v>
      </c>
      <c r="E38" s="315" t="s">
        <v>675</v>
      </c>
      <c r="F38" s="315" t="s">
        <v>31</v>
      </c>
      <c r="G38" s="401" t="s">
        <v>3436</v>
      </c>
      <c r="H38" s="401" t="s">
        <v>3437</v>
      </c>
      <c r="I38" s="413" t="s">
        <v>78</v>
      </c>
      <c r="J38" s="414" t="s">
        <v>15</v>
      </c>
      <c r="K38" s="414"/>
      <c r="L38" s="414"/>
      <c r="M38" s="414"/>
      <c r="N38" s="414"/>
      <c r="O38" s="415"/>
      <c r="P38" s="415"/>
      <c r="Q38" s="415"/>
    </row>
    <row r="39" spans="1:17" ht="34">
      <c r="A39" s="312">
        <v>30</v>
      </c>
      <c r="B39" s="313"/>
      <c r="C39" s="314"/>
      <c r="D39" s="315" t="s">
        <v>3427</v>
      </c>
      <c r="E39" s="315" t="s">
        <v>675</v>
      </c>
      <c r="F39" s="315" t="s">
        <v>31</v>
      </c>
      <c r="G39" s="401" t="s">
        <v>3438</v>
      </c>
      <c r="H39" s="315" t="s">
        <v>3439</v>
      </c>
      <c r="I39" s="88" t="s">
        <v>78</v>
      </c>
      <c r="J39" s="312" t="s">
        <v>15</v>
      </c>
      <c r="K39" s="312"/>
      <c r="L39" s="312"/>
      <c r="M39" s="312"/>
      <c r="N39" s="312"/>
      <c r="O39" s="317"/>
      <c r="P39" s="317"/>
      <c r="Q39" s="317"/>
    </row>
    <row r="40" spans="1:17" ht="17">
      <c r="A40" s="312">
        <v>31</v>
      </c>
      <c r="B40" s="313"/>
      <c r="C40" s="314"/>
      <c r="D40" s="315" t="s">
        <v>3440</v>
      </c>
      <c r="E40" s="315" t="s">
        <v>675</v>
      </c>
      <c r="F40" s="315" t="s">
        <v>3537</v>
      </c>
      <c r="G40" s="315" t="s">
        <v>3441</v>
      </c>
      <c r="H40" s="315" t="s">
        <v>3442</v>
      </c>
      <c r="I40" s="88" t="s">
        <v>78</v>
      </c>
      <c r="J40" s="312" t="s">
        <v>15</v>
      </c>
      <c r="K40" s="312"/>
      <c r="L40" s="312"/>
      <c r="M40" s="312"/>
      <c r="N40" s="312"/>
      <c r="O40" s="317"/>
      <c r="P40" s="317"/>
      <c r="Q40" s="317"/>
    </row>
    <row r="41" spans="1:17" ht="34">
      <c r="A41" s="312">
        <v>32</v>
      </c>
      <c r="B41" s="399"/>
      <c r="C41" s="400"/>
      <c r="D41" s="315" t="s">
        <v>3440</v>
      </c>
      <c r="E41" s="315" t="s">
        <v>675</v>
      </c>
      <c r="F41" s="315" t="s">
        <v>31</v>
      </c>
      <c r="G41" s="401" t="s">
        <v>3443</v>
      </c>
      <c r="H41" s="401" t="s">
        <v>3444</v>
      </c>
      <c r="I41" s="413" t="s">
        <v>78</v>
      </c>
      <c r="J41" s="414" t="s">
        <v>15</v>
      </c>
      <c r="K41" s="414"/>
      <c r="L41" s="414"/>
      <c r="M41" s="414"/>
      <c r="N41" s="414"/>
      <c r="O41" s="414"/>
      <c r="P41" s="414"/>
      <c r="Q41" s="401"/>
    </row>
    <row r="42" spans="1:17" ht="34">
      <c r="A42" s="312">
        <v>33</v>
      </c>
      <c r="B42" s="313"/>
      <c r="C42" s="314"/>
      <c r="D42" s="315" t="s">
        <v>3440</v>
      </c>
      <c r="E42" s="315" t="s">
        <v>675</v>
      </c>
      <c r="F42" s="315" t="s">
        <v>3537</v>
      </c>
      <c r="G42" s="315" t="s">
        <v>3534</v>
      </c>
      <c r="H42" s="315" t="s">
        <v>3445</v>
      </c>
      <c r="I42" s="413" t="s">
        <v>78</v>
      </c>
      <c r="J42" s="312" t="s">
        <v>15</v>
      </c>
      <c r="K42" s="312"/>
      <c r="L42" s="312"/>
      <c r="M42" s="312"/>
      <c r="N42" s="312"/>
      <c r="O42" s="312"/>
      <c r="P42" s="312"/>
      <c r="Q42" s="315"/>
    </row>
    <row r="43" spans="1:17" ht="34">
      <c r="A43" s="312">
        <v>34</v>
      </c>
      <c r="B43" s="313"/>
      <c r="C43" s="314"/>
      <c r="D43" s="315" t="s">
        <v>3440</v>
      </c>
      <c r="E43" s="315" t="s">
        <v>675</v>
      </c>
      <c r="F43" s="315" t="s">
        <v>31</v>
      </c>
      <c r="G43" s="401" t="s">
        <v>3446</v>
      </c>
      <c r="H43" s="401" t="s">
        <v>3433</v>
      </c>
      <c r="I43" s="413" t="s">
        <v>78</v>
      </c>
      <c r="J43" s="414" t="s">
        <v>15</v>
      </c>
      <c r="K43" s="312"/>
      <c r="L43" s="312"/>
      <c r="M43" s="312"/>
      <c r="N43" s="312"/>
      <c r="O43" s="317"/>
      <c r="P43" s="317"/>
      <c r="Q43" s="317"/>
    </row>
    <row r="44" spans="1:17" ht="17">
      <c r="A44" s="312">
        <v>35</v>
      </c>
      <c r="B44" s="313"/>
      <c r="C44" s="314"/>
      <c r="D44" s="315" t="s">
        <v>3440</v>
      </c>
      <c r="E44" s="315" t="s">
        <v>675</v>
      </c>
      <c r="F44" s="315" t="s">
        <v>31</v>
      </c>
      <c r="G44" s="315" t="s">
        <v>3447</v>
      </c>
      <c r="H44" s="315" t="s">
        <v>3435</v>
      </c>
      <c r="I44" s="88" t="s">
        <v>78</v>
      </c>
      <c r="J44" s="312" t="s">
        <v>15</v>
      </c>
      <c r="K44" s="312"/>
      <c r="L44" s="312"/>
      <c r="M44" s="312"/>
      <c r="N44" s="312"/>
      <c r="O44" s="317"/>
      <c r="P44" s="317"/>
      <c r="Q44" s="317"/>
    </row>
    <row r="45" spans="1:17" ht="17">
      <c r="A45" s="312">
        <v>36</v>
      </c>
      <c r="B45" s="313"/>
      <c r="C45" s="314"/>
      <c r="D45" s="315" t="s">
        <v>3448</v>
      </c>
      <c r="E45" s="315" t="s">
        <v>675</v>
      </c>
      <c r="F45" s="315" t="s">
        <v>31</v>
      </c>
      <c r="G45" s="346" t="s">
        <v>3449</v>
      </c>
      <c r="H45" s="315" t="s">
        <v>3450</v>
      </c>
      <c r="I45" s="88" t="s">
        <v>78</v>
      </c>
      <c r="J45" s="312" t="s">
        <v>27</v>
      </c>
      <c r="K45" s="312" t="s">
        <v>3451</v>
      </c>
      <c r="L45" s="312" t="s">
        <v>3452</v>
      </c>
      <c r="M45" s="312" t="s">
        <v>3453</v>
      </c>
      <c r="N45" s="312" t="s">
        <v>3454</v>
      </c>
      <c r="O45" s="317"/>
      <c r="P45" s="317"/>
      <c r="Q45" s="317"/>
    </row>
    <row r="46" spans="1:17" ht="34">
      <c r="A46" s="312">
        <v>37</v>
      </c>
      <c r="B46" s="313"/>
      <c r="C46" s="314"/>
      <c r="D46" s="315" t="s">
        <v>3448</v>
      </c>
      <c r="E46" s="315" t="s">
        <v>675</v>
      </c>
      <c r="F46" s="315" t="s">
        <v>31</v>
      </c>
      <c r="G46" s="346" t="s">
        <v>3455</v>
      </c>
      <c r="H46" s="315" t="s">
        <v>3456</v>
      </c>
      <c r="I46" s="88" t="s">
        <v>78</v>
      </c>
      <c r="J46" s="312" t="s">
        <v>27</v>
      </c>
      <c r="K46" s="312" t="s">
        <v>3451</v>
      </c>
      <c r="L46" s="312" t="s">
        <v>3452</v>
      </c>
      <c r="M46" s="312" t="s">
        <v>3453</v>
      </c>
      <c r="N46" s="312" t="s">
        <v>3454</v>
      </c>
      <c r="O46" s="317"/>
      <c r="P46" s="317"/>
      <c r="Q46" s="317"/>
    </row>
    <row r="47" spans="1:17" ht="34">
      <c r="A47" s="312">
        <v>38</v>
      </c>
      <c r="B47" s="313"/>
      <c r="C47" s="314"/>
      <c r="D47" s="315" t="s">
        <v>3448</v>
      </c>
      <c r="E47" s="315" t="s">
        <v>675</v>
      </c>
      <c r="F47" s="315" t="s">
        <v>31</v>
      </c>
      <c r="G47" s="315" t="s">
        <v>3535</v>
      </c>
      <c r="H47" s="315" t="s">
        <v>3457</v>
      </c>
      <c r="I47" s="88" t="s">
        <v>78</v>
      </c>
      <c r="J47" s="312" t="s">
        <v>14</v>
      </c>
      <c r="K47" s="312"/>
      <c r="L47" s="312"/>
      <c r="M47" s="312"/>
      <c r="N47" s="312"/>
      <c r="O47" s="317"/>
      <c r="P47" s="317"/>
      <c r="Q47" s="317"/>
    </row>
    <row r="48" spans="1:17" ht="34">
      <c r="A48" s="312">
        <v>39</v>
      </c>
      <c r="B48" s="313"/>
      <c r="C48" s="314"/>
      <c r="D48" s="315" t="s">
        <v>3448</v>
      </c>
      <c r="E48" s="315" t="s">
        <v>675</v>
      </c>
      <c r="F48" s="315" t="s">
        <v>31</v>
      </c>
      <c r="G48" s="315" t="s">
        <v>3458</v>
      </c>
      <c r="H48" s="315" t="s">
        <v>3459</v>
      </c>
      <c r="I48" s="88" t="s">
        <v>78</v>
      </c>
      <c r="J48" s="312" t="s">
        <v>15</v>
      </c>
      <c r="K48" s="312"/>
      <c r="L48" s="312"/>
      <c r="M48" s="312"/>
      <c r="N48" s="312"/>
      <c r="O48" s="317"/>
      <c r="P48" s="317"/>
      <c r="Q48" s="317"/>
    </row>
    <row r="49" spans="1:17" ht="34">
      <c r="A49" s="312">
        <v>40</v>
      </c>
      <c r="B49" s="313"/>
      <c r="C49" s="314"/>
      <c r="D49" s="315" t="s">
        <v>3448</v>
      </c>
      <c r="E49" s="315" t="s">
        <v>675</v>
      </c>
      <c r="F49" s="315" t="s">
        <v>31</v>
      </c>
      <c r="G49" s="401" t="s">
        <v>3460</v>
      </c>
      <c r="H49" s="401" t="s">
        <v>3461</v>
      </c>
      <c r="I49" s="413" t="s">
        <v>78</v>
      </c>
      <c r="J49" s="414" t="s">
        <v>15</v>
      </c>
      <c r="K49" s="312"/>
      <c r="L49" s="312"/>
      <c r="M49" s="312"/>
      <c r="N49" s="312"/>
      <c r="O49" s="317"/>
      <c r="P49" s="317"/>
      <c r="Q49" s="317"/>
    </row>
    <row r="50" spans="1:17" ht="17">
      <c r="A50" s="312">
        <v>41</v>
      </c>
      <c r="B50" s="313"/>
      <c r="C50" s="314"/>
      <c r="D50" s="315" t="s">
        <v>3448</v>
      </c>
      <c r="E50" s="315" t="s">
        <v>675</v>
      </c>
      <c r="F50" s="315" t="s">
        <v>31</v>
      </c>
      <c r="G50" s="315" t="s">
        <v>3462</v>
      </c>
      <c r="H50" s="315" t="s">
        <v>3435</v>
      </c>
      <c r="I50" s="88" t="s">
        <v>78</v>
      </c>
      <c r="J50" s="312" t="s">
        <v>15</v>
      </c>
      <c r="K50" s="312"/>
      <c r="L50" s="312"/>
      <c r="M50" s="312"/>
      <c r="N50" s="312"/>
      <c r="O50" s="317"/>
      <c r="P50" s="317"/>
      <c r="Q50" s="317"/>
    </row>
    <row r="51" spans="1:17" ht="34">
      <c r="A51" s="312">
        <v>42</v>
      </c>
      <c r="B51" s="313"/>
      <c r="C51" s="314"/>
      <c r="D51" s="315" t="s">
        <v>3448</v>
      </c>
      <c r="E51" s="315" t="s">
        <v>675</v>
      </c>
      <c r="F51" s="315" t="s">
        <v>31</v>
      </c>
      <c r="G51" s="401" t="s">
        <v>3463</v>
      </c>
      <c r="H51" s="315" t="s">
        <v>3464</v>
      </c>
      <c r="I51" s="88" t="s">
        <v>78</v>
      </c>
      <c r="J51" s="312" t="s">
        <v>27</v>
      </c>
      <c r="K51" s="312"/>
      <c r="L51" s="312" t="s">
        <v>3465</v>
      </c>
      <c r="M51" s="312"/>
      <c r="N51" s="312" t="s">
        <v>3466</v>
      </c>
      <c r="O51" s="317"/>
      <c r="P51" s="317"/>
      <c r="Q51" s="317"/>
    </row>
    <row r="52" spans="1:17" ht="17">
      <c r="A52" s="312">
        <v>43</v>
      </c>
      <c r="B52" s="313"/>
      <c r="C52" s="314"/>
      <c r="D52" s="315" t="s">
        <v>3448</v>
      </c>
      <c r="E52" s="315" t="s">
        <v>675</v>
      </c>
      <c r="F52" s="315" t="s">
        <v>31</v>
      </c>
      <c r="G52" s="401" t="s">
        <v>3467</v>
      </c>
      <c r="H52" s="315" t="s">
        <v>3468</v>
      </c>
      <c r="I52" s="88" t="s">
        <v>78</v>
      </c>
      <c r="J52" s="312" t="s">
        <v>27</v>
      </c>
      <c r="K52" s="312"/>
      <c r="L52" s="312"/>
      <c r="M52" s="312"/>
      <c r="N52" s="312"/>
      <c r="O52" s="317"/>
      <c r="P52" s="317"/>
      <c r="Q52" s="317"/>
    </row>
    <row r="53" spans="1:17" ht="34">
      <c r="A53" s="312">
        <v>44</v>
      </c>
      <c r="B53" s="313"/>
      <c r="C53" s="314"/>
      <c r="D53" s="315" t="s">
        <v>3448</v>
      </c>
      <c r="E53" s="315" t="s">
        <v>675</v>
      </c>
      <c r="F53" s="315" t="s">
        <v>31</v>
      </c>
      <c r="G53" s="401" t="s">
        <v>3469</v>
      </c>
      <c r="H53" s="315" t="s">
        <v>3468</v>
      </c>
      <c r="I53" s="88" t="s">
        <v>78</v>
      </c>
      <c r="J53" s="312" t="s">
        <v>27</v>
      </c>
      <c r="K53" s="312"/>
      <c r="L53" s="312"/>
      <c r="M53" s="312"/>
      <c r="N53" s="312"/>
      <c r="O53" s="317"/>
      <c r="P53" s="317"/>
      <c r="Q53" s="317"/>
    </row>
    <row r="54" spans="1:17" ht="34">
      <c r="A54" s="312">
        <v>45</v>
      </c>
      <c r="B54" s="313"/>
      <c r="C54" s="314"/>
      <c r="D54" s="315" t="s">
        <v>3470</v>
      </c>
      <c r="E54" s="315" t="s">
        <v>675</v>
      </c>
      <c r="F54" s="315" t="s">
        <v>3537</v>
      </c>
      <c r="G54" s="315" t="s">
        <v>3471</v>
      </c>
      <c r="H54" s="315" t="s">
        <v>3472</v>
      </c>
      <c r="I54" s="88" t="s">
        <v>78</v>
      </c>
      <c r="J54" s="312" t="s">
        <v>13</v>
      </c>
      <c r="K54" s="312"/>
      <c r="L54" s="312" t="s">
        <v>3465</v>
      </c>
      <c r="M54" s="312"/>
      <c r="N54" s="312" t="s">
        <v>3466</v>
      </c>
      <c r="O54" s="317"/>
      <c r="P54" s="317"/>
      <c r="Q54" s="317"/>
    </row>
    <row r="55" spans="1:17" ht="34">
      <c r="A55" s="312">
        <v>46</v>
      </c>
      <c r="B55" s="313"/>
      <c r="C55" s="314"/>
      <c r="D55" s="315" t="s">
        <v>3470</v>
      </c>
      <c r="E55" s="315" t="s">
        <v>675</v>
      </c>
      <c r="F55" s="315" t="s">
        <v>3537</v>
      </c>
      <c r="G55" s="315" t="s">
        <v>3473</v>
      </c>
      <c r="H55" s="315" t="s">
        <v>3474</v>
      </c>
      <c r="I55" s="88" t="s">
        <v>78</v>
      </c>
      <c r="J55" s="312" t="s">
        <v>14</v>
      </c>
      <c r="K55" s="312"/>
      <c r="L55" s="312" t="s">
        <v>3465</v>
      </c>
      <c r="M55" s="312"/>
      <c r="N55" s="312" t="s">
        <v>3466</v>
      </c>
      <c r="O55" s="317"/>
      <c r="P55" s="317"/>
      <c r="Q55" s="317"/>
    </row>
    <row r="56" spans="1:17" ht="17">
      <c r="A56" s="312">
        <v>47</v>
      </c>
      <c r="B56" s="313"/>
      <c r="C56" s="314"/>
      <c r="D56" s="315" t="s">
        <v>3470</v>
      </c>
      <c r="E56" s="315" t="s">
        <v>675</v>
      </c>
      <c r="F56" s="315" t="s">
        <v>31</v>
      </c>
      <c r="G56" s="315" t="s">
        <v>3475</v>
      </c>
      <c r="H56" s="315" t="s">
        <v>3445</v>
      </c>
      <c r="I56" s="88" t="s">
        <v>78</v>
      </c>
      <c r="J56" s="312" t="s">
        <v>15</v>
      </c>
      <c r="K56" s="312"/>
      <c r="L56" s="312" t="s">
        <v>3465</v>
      </c>
      <c r="M56" s="312"/>
      <c r="N56" s="312" t="s">
        <v>3466</v>
      </c>
      <c r="O56" s="317"/>
      <c r="P56" s="317"/>
      <c r="Q56" s="317"/>
    </row>
    <row r="57" spans="1:17" ht="34">
      <c r="A57" s="312">
        <v>48</v>
      </c>
      <c r="B57" s="313"/>
      <c r="C57" s="314"/>
      <c r="D57" s="315" t="s">
        <v>3470</v>
      </c>
      <c r="E57" s="315" t="s">
        <v>675</v>
      </c>
      <c r="F57" s="315" t="s">
        <v>3537</v>
      </c>
      <c r="G57" s="315" t="s">
        <v>3476</v>
      </c>
      <c r="H57" s="315" t="s">
        <v>3474</v>
      </c>
      <c r="I57" s="88" t="s">
        <v>78</v>
      </c>
      <c r="J57" s="312" t="s">
        <v>15</v>
      </c>
      <c r="K57" s="312"/>
      <c r="L57" s="312" t="s">
        <v>3465</v>
      </c>
      <c r="M57" s="312"/>
      <c r="N57" s="312" t="s">
        <v>3466</v>
      </c>
      <c r="O57" s="317"/>
      <c r="P57" s="317"/>
      <c r="Q57" s="317"/>
    </row>
    <row r="58" spans="1:17" ht="17">
      <c r="A58" s="312">
        <v>49</v>
      </c>
      <c r="B58" s="313"/>
      <c r="C58" s="314"/>
      <c r="D58" s="315" t="s">
        <v>3477</v>
      </c>
      <c r="E58" s="315" t="s">
        <v>675</v>
      </c>
      <c r="F58" s="315" t="s">
        <v>3537</v>
      </c>
      <c r="G58" s="315" t="s">
        <v>3478</v>
      </c>
      <c r="H58" s="315" t="s">
        <v>3479</v>
      </c>
      <c r="I58" s="88" t="s">
        <v>78</v>
      </c>
      <c r="J58" s="312" t="s">
        <v>15</v>
      </c>
      <c r="K58" s="312"/>
      <c r="L58" s="312"/>
      <c r="M58" s="312"/>
      <c r="N58" s="312"/>
      <c r="O58" s="317"/>
      <c r="P58" s="317"/>
      <c r="Q58" s="317"/>
    </row>
    <row r="59" spans="1:17" ht="34">
      <c r="A59" s="312">
        <v>50</v>
      </c>
      <c r="B59" s="313"/>
      <c r="C59" s="314"/>
      <c r="D59" s="315" t="s">
        <v>3480</v>
      </c>
      <c r="E59" s="315" t="s">
        <v>675</v>
      </c>
      <c r="F59" s="315" t="s">
        <v>31</v>
      </c>
      <c r="G59" s="315" t="s">
        <v>3481</v>
      </c>
      <c r="H59" s="315" t="s">
        <v>3482</v>
      </c>
      <c r="I59" s="88" t="s">
        <v>78</v>
      </c>
      <c r="J59" s="312" t="s">
        <v>27</v>
      </c>
      <c r="K59" s="312"/>
      <c r="L59" s="312"/>
      <c r="M59" s="312"/>
      <c r="N59" s="312"/>
      <c r="O59" s="317"/>
      <c r="P59" s="317"/>
      <c r="Q59" s="317"/>
    </row>
    <row r="60" spans="1:17" ht="34">
      <c r="A60" s="312">
        <v>51</v>
      </c>
      <c r="B60" s="313"/>
      <c r="C60" s="314"/>
      <c r="D60" s="315" t="s">
        <v>3483</v>
      </c>
      <c r="E60" s="315" t="s">
        <v>675</v>
      </c>
      <c r="F60" s="315" t="s">
        <v>31</v>
      </c>
      <c r="G60" s="315" t="s">
        <v>3484</v>
      </c>
      <c r="H60" s="315" t="s">
        <v>3485</v>
      </c>
      <c r="I60" s="88" t="s">
        <v>78</v>
      </c>
      <c r="J60" s="312" t="s">
        <v>27</v>
      </c>
      <c r="K60" s="312"/>
      <c r="L60" s="312"/>
      <c r="M60" s="312"/>
      <c r="N60" s="312"/>
      <c r="O60" s="317"/>
      <c r="P60" s="317"/>
      <c r="Q60" s="317"/>
    </row>
    <row r="61" spans="1:17" ht="34">
      <c r="A61" s="312">
        <v>52</v>
      </c>
      <c r="B61" s="313"/>
      <c r="C61" s="314"/>
      <c r="D61" s="315" t="s">
        <v>3483</v>
      </c>
      <c r="E61" s="315" t="s">
        <v>675</v>
      </c>
      <c r="F61" s="315" t="s">
        <v>31</v>
      </c>
      <c r="G61" s="315" t="s">
        <v>3486</v>
      </c>
      <c r="H61" s="315" t="s">
        <v>3485</v>
      </c>
      <c r="I61" s="88" t="s">
        <v>78</v>
      </c>
      <c r="J61" s="312" t="s">
        <v>27</v>
      </c>
      <c r="K61" s="312"/>
      <c r="L61" s="312"/>
      <c r="M61" s="312"/>
      <c r="N61" s="312"/>
      <c r="O61" s="317"/>
      <c r="P61" s="317"/>
      <c r="Q61" s="317"/>
    </row>
    <row r="62" spans="1:17" ht="17">
      <c r="A62" s="312">
        <v>53</v>
      </c>
      <c r="B62" s="313"/>
      <c r="C62" s="314"/>
      <c r="D62" s="315" t="s">
        <v>3483</v>
      </c>
      <c r="E62" s="315" t="s">
        <v>675</v>
      </c>
      <c r="F62" s="315" t="s">
        <v>31</v>
      </c>
      <c r="G62" s="315" t="s">
        <v>3536</v>
      </c>
      <c r="H62" s="315" t="s">
        <v>3487</v>
      </c>
      <c r="I62" s="88" t="s">
        <v>78</v>
      </c>
      <c r="J62" s="312" t="s">
        <v>27</v>
      </c>
      <c r="K62" s="312"/>
      <c r="L62" s="312"/>
      <c r="M62" s="312"/>
      <c r="N62" s="312"/>
      <c r="O62" s="317"/>
      <c r="P62" s="317"/>
      <c r="Q62" s="317"/>
    </row>
    <row r="63" spans="1:17" ht="34">
      <c r="A63" s="312">
        <v>54</v>
      </c>
      <c r="B63" s="313"/>
      <c r="C63" s="314"/>
      <c r="D63" s="315" t="s">
        <v>3483</v>
      </c>
      <c r="E63" s="315" t="s">
        <v>675</v>
      </c>
      <c r="F63" s="315" t="s">
        <v>31</v>
      </c>
      <c r="G63" s="315" t="s">
        <v>3488</v>
      </c>
      <c r="H63" s="315" t="s">
        <v>3489</v>
      </c>
      <c r="I63" s="88" t="s">
        <v>78</v>
      </c>
      <c r="J63" s="312" t="s">
        <v>27</v>
      </c>
      <c r="K63" s="312"/>
      <c r="L63" s="312"/>
      <c r="M63" s="312"/>
      <c r="N63" s="312"/>
      <c r="O63" s="317"/>
      <c r="P63" s="317"/>
      <c r="Q63" s="317"/>
    </row>
    <row r="64" spans="1:17" ht="34">
      <c r="A64" s="312">
        <v>55</v>
      </c>
      <c r="B64" s="313"/>
      <c r="C64" s="314"/>
      <c r="D64" s="315" t="s">
        <v>3483</v>
      </c>
      <c r="E64" s="315" t="s">
        <v>675</v>
      </c>
      <c r="F64" s="315" t="s">
        <v>31</v>
      </c>
      <c r="G64" s="315" t="s">
        <v>3490</v>
      </c>
      <c r="H64" s="315" t="s">
        <v>3491</v>
      </c>
      <c r="I64" s="88" t="s">
        <v>78</v>
      </c>
      <c r="J64" s="312" t="s">
        <v>27</v>
      </c>
      <c r="K64" s="312"/>
      <c r="L64" s="312"/>
      <c r="M64" s="312"/>
      <c r="N64" s="312"/>
      <c r="O64" s="317"/>
      <c r="P64" s="317"/>
      <c r="Q64" s="317"/>
    </row>
    <row r="65" spans="1:17" ht="17">
      <c r="A65" s="312">
        <v>56</v>
      </c>
      <c r="B65" s="313"/>
      <c r="C65" s="314"/>
      <c r="D65" s="315" t="s">
        <v>3483</v>
      </c>
      <c r="E65" s="315" t="s">
        <v>675</v>
      </c>
      <c r="F65" s="315" t="s">
        <v>3537</v>
      </c>
      <c r="G65" s="315" t="s">
        <v>3492</v>
      </c>
      <c r="H65" s="315" t="s">
        <v>3493</v>
      </c>
      <c r="I65" s="88" t="s">
        <v>78</v>
      </c>
      <c r="J65" s="312" t="s">
        <v>27</v>
      </c>
      <c r="K65" s="312" t="s">
        <v>3494</v>
      </c>
      <c r="L65" s="312" t="s">
        <v>3495</v>
      </c>
      <c r="M65" s="312" t="s">
        <v>3496</v>
      </c>
      <c r="N65" s="312" t="s">
        <v>3497</v>
      </c>
      <c r="O65" s="317"/>
      <c r="P65" s="317"/>
      <c r="Q65" s="317"/>
    </row>
    <row r="66" spans="1:17" ht="17">
      <c r="A66" s="312">
        <v>57</v>
      </c>
      <c r="B66" s="313"/>
      <c r="C66" s="314"/>
      <c r="D66" s="315" t="s">
        <v>3483</v>
      </c>
      <c r="E66" s="315" t="s">
        <v>675</v>
      </c>
      <c r="F66" s="315" t="s">
        <v>3537</v>
      </c>
      <c r="G66" s="315" t="s">
        <v>3498</v>
      </c>
      <c r="H66" s="315" t="s">
        <v>3499</v>
      </c>
      <c r="I66" s="88" t="s">
        <v>78</v>
      </c>
      <c r="J66" s="312" t="s">
        <v>27</v>
      </c>
      <c r="K66" s="312" t="s">
        <v>3494</v>
      </c>
      <c r="L66" s="312" t="s">
        <v>3495</v>
      </c>
      <c r="M66" s="312" t="s">
        <v>3496</v>
      </c>
      <c r="N66" s="312" t="s">
        <v>3497</v>
      </c>
      <c r="O66" s="317"/>
      <c r="P66" s="317"/>
      <c r="Q66" s="317"/>
    </row>
    <row r="67" spans="1:17" ht="34">
      <c r="A67" s="312">
        <v>58</v>
      </c>
      <c r="B67" s="313"/>
      <c r="C67" s="314"/>
      <c r="D67" s="315" t="s">
        <v>3483</v>
      </c>
      <c r="E67" s="315" t="s">
        <v>675</v>
      </c>
      <c r="F67" s="315" t="s">
        <v>3537</v>
      </c>
      <c r="G67" s="315" t="s">
        <v>3500</v>
      </c>
      <c r="H67" s="315" t="s">
        <v>3501</v>
      </c>
      <c r="I67" s="88" t="s">
        <v>78</v>
      </c>
      <c r="J67" s="312" t="s">
        <v>12</v>
      </c>
      <c r="K67" s="312"/>
      <c r="L67" s="312"/>
      <c r="M67" s="312"/>
      <c r="N67" s="312"/>
      <c r="O67" s="317"/>
      <c r="P67" s="317"/>
      <c r="Q67" s="317"/>
    </row>
    <row r="68" spans="1:17" ht="34">
      <c r="A68" s="312">
        <v>59</v>
      </c>
      <c r="B68" s="313"/>
      <c r="C68" s="314"/>
      <c r="D68" s="315" t="s">
        <v>3483</v>
      </c>
      <c r="E68" s="315" t="s">
        <v>675</v>
      </c>
      <c r="F68" s="315" t="s">
        <v>3537</v>
      </c>
      <c r="G68" s="315" t="s">
        <v>3502</v>
      </c>
      <c r="H68" s="315" t="s">
        <v>3503</v>
      </c>
      <c r="I68" s="88" t="s">
        <v>78</v>
      </c>
      <c r="J68" s="312" t="s">
        <v>27</v>
      </c>
      <c r="K68" s="312"/>
      <c r="L68" s="312"/>
      <c r="M68" s="312"/>
      <c r="N68" s="312"/>
      <c r="O68" s="317"/>
      <c r="P68" s="317"/>
      <c r="Q68" s="317"/>
    </row>
    <row r="69" spans="1:17" ht="17">
      <c r="A69" s="312">
        <v>60</v>
      </c>
      <c r="B69" s="313"/>
      <c r="C69" s="314"/>
      <c r="D69" s="315" t="s">
        <v>3483</v>
      </c>
      <c r="E69" s="315" t="s">
        <v>675</v>
      </c>
      <c r="F69" s="315" t="s">
        <v>31</v>
      </c>
      <c r="G69" s="315" t="s">
        <v>3504</v>
      </c>
      <c r="H69" s="315" t="s">
        <v>3505</v>
      </c>
      <c r="I69" s="88" t="s">
        <v>78</v>
      </c>
      <c r="J69" s="312" t="s">
        <v>27</v>
      </c>
      <c r="K69" s="312" t="s">
        <v>3494</v>
      </c>
      <c r="L69" s="312" t="s">
        <v>3495</v>
      </c>
      <c r="M69" s="312" t="s">
        <v>3506</v>
      </c>
      <c r="N69" s="312" t="s">
        <v>3507</v>
      </c>
      <c r="O69" s="317"/>
      <c r="P69" s="317"/>
      <c r="Q69" s="317"/>
    </row>
    <row r="70" spans="1:17" ht="17">
      <c r="A70" s="312">
        <v>61</v>
      </c>
      <c r="B70" s="313"/>
      <c r="C70" s="314"/>
      <c r="D70" s="315" t="s">
        <v>3508</v>
      </c>
      <c r="E70" s="315" t="s">
        <v>675</v>
      </c>
      <c r="F70" s="315" t="s">
        <v>31</v>
      </c>
      <c r="G70" s="315" t="s">
        <v>3509</v>
      </c>
      <c r="H70" s="315" t="s">
        <v>3510</v>
      </c>
      <c r="I70" s="88" t="s">
        <v>78</v>
      </c>
      <c r="J70" s="312" t="s">
        <v>27</v>
      </c>
      <c r="K70" s="312"/>
      <c r="L70" s="312"/>
      <c r="M70" s="312"/>
      <c r="N70" s="312"/>
      <c r="O70" s="317"/>
      <c r="P70" s="317"/>
      <c r="Q70" s="317"/>
    </row>
    <row r="71" spans="1:17" ht="34">
      <c r="A71" s="312">
        <v>62</v>
      </c>
      <c r="B71" s="313"/>
      <c r="C71" s="314"/>
      <c r="D71" s="315" t="s">
        <v>3511</v>
      </c>
      <c r="E71" s="315" t="s">
        <v>675</v>
      </c>
      <c r="F71" s="315" t="s">
        <v>31</v>
      </c>
      <c r="G71" s="315" t="s">
        <v>3512</v>
      </c>
      <c r="H71" s="315" t="s">
        <v>3513</v>
      </c>
      <c r="I71" s="88" t="s">
        <v>78</v>
      </c>
      <c r="J71" s="312" t="s">
        <v>27</v>
      </c>
      <c r="K71" s="312"/>
      <c r="L71" s="312"/>
      <c r="M71" s="312"/>
      <c r="N71" s="312"/>
      <c r="O71" s="317"/>
      <c r="P71" s="317"/>
      <c r="Q71" s="317"/>
    </row>
    <row r="72" spans="1:17" ht="17">
      <c r="A72" s="312">
        <v>63</v>
      </c>
      <c r="B72" s="313"/>
      <c r="C72" s="314"/>
      <c r="D72" s="315" t="s">
        <v>3511</v>
      </c>
      <c r="E72" s="315" t="s">
        <v>675</v>
      </c>
      <c r="F72" s="315" t="s">
        <v>31</v>
      </c>
      <c r="G72" s="315" t="s">
        <v>3514</v>
      </c>
      <c r="H72" s="315" t="s">
        <v>3513</v>
      </c>
      <c r="I72" s="88" t="s">
        <v>78</v>
      </c>
      <c r="J72" s="312" t="s">
        <v>27</v>
      </c>
      <c r="K72" s="312"/>
      <c r="L72" s="312"/>
      <c r="M72" s="312"/>
      <c r="N72" s="312"/>
      <c r="O72" s="317"/>
      <c r="P72" s="317"/>
      <c r="Q72" s="317"/>
    </row>
    <row r="73" spans="1:17" ht="17">
      <c r="A73" s="312">
        <v>64</v>
      </c>
      <c r="B73" s="313"/>
      <c r="C73" s="314"/>
      <c r="D73" s="315" t="s">
        <v>3515</v>
      </c>
      <c r="E73" s="315" t="s">
        <v>675</v>
      </c>
      <c r="F73" s="315" t="s">
        <v>31</v>
      </c>
      <c r="G73" s="315" t="s">
        <v>3516</v>
      </c>
      <c r="H73" s="315" t="s">
        <v>3517</v>
      </c>
      <c r="I73" s="88" t="s">
        <v>78</v>
      </c>
      <c r="J73" s="312" t="s">
        <v>27</v>
      </c>
      <c r="K73" s="312"/>
      <c r="L73" s="312"/>
      <c r="M73" s="312"/>
      <c r="N73" s="312"/>
      <c r="O73" s="317"/>
      <c r="P73" s="317"/>
      <c r="Q73" s="317"/>
    </row>
    <row r="74" spans="1:17" ht="34">
      <c r="A74" s="312">
        <v>65</v>
      </c>
      <c r="B74" s="313"/>
      <c r="C74" s="314"/>
      <c r="D74" s="315" t="s">
        <v>3515</v>
      </c>
      <c r="E74" s="315" t="s">
        <v>675</v>
      </c>
      <c r="F74" s="315" t="s">
        <v>31</v>
      </c>
      <c r="G74" s="315" t="s">
        <v>3518</v>
      </c>
      <c r="H74" s="315" t="s">
        <v>3519</v>
      </c>
      <c r="I74" s="88" t="s">
        <v>78</v>
      </c>
      <c r="J74" s="312" t="s">
        <v>27</v>
      </c>
      <c r="K74" s="312"/>
      <c r="L74" s="312"/>
      <c r="M74" s="312"/>
      <c r="N74" s="312"/>
      <c r="O74" s="317"/>
      <c r="P74" s="317"/>
      <c r="Q74" s="317"/>
    </row>
    <row r="75" spans="1:17" ht="17">
      <c r="A75" s="312">
        <v>66</v>
      </c>
      <c r="B75" s="313"/>
      <c r="C75" s="314"/>
      <c r="D75" s="315" t="s">
        <v>3515</v>
      </c>
      <c r="E75" s="315" t="s">
        <v>675</v>
      </c>
      <c r="F75" s="315" t="s">
        <v>31</v>
      </c>
      <c r="G75" s="315" t="s">
        <v>3520</v>
      </c>
      <c r="H75" s="315" t="s">
        <v>3521</v>
      </c>
      <c r="I75" s="88" t="s">
        <v>78</v>
      </c>
      <c r="J75" s="312" t="s">
        <v>27</v>
      </c>
      <c r="K75" s="312"/>
      <c r="L75" s="312"/>
      <c r="M75" s="312"/>
      <c r="N75" s="312"/>
      <c r="O75" s="317"/>
      <c r="P75" s="317"/>
      <c r="Q75" s="317"/>
    </row>
    <row r="76" spans="1:17" ht="34">
      <c r="A76" s="312">
        <v>67</v>
      </c>
      <c r="B76" s="313"/>
      <c r="C76" s="314"/>
      <c r="D76" s="315" t="s">
        <v>3515</v>
      </c>
      <c r="E76" s="315" t="s">
        <v>675</v>
      </c>
      <c r="F76" s="315" t="s">
        <v>31</v>
      </c>
      <c r="G76" s="315" t="s">
        <v>3522</v>
      </c>
      <c r="H76" s="315" t="s">
        <v>3523</v>
      </c>
      <c r="I76" s="88" t="s">
        <v>78</v>
      </c>
      <c r="J76" s="312" t="s">
        <v>27</v>
      </c>
      <c r="K76" s="312"/>
      <c r="L76" s="312"/>
      <c r="M76" s="312"/>
      <c r="N76" s="312"/>
      <c r="O76" s="317"/>
      <c r="P76" s="317"/>
      <c r="Q76" s="317"/>
    </row>
    <row r="77" spans="1:17" ht="34">
      <c r="A77" s="312">
        <v>68</v>
      </c>
      <c r="B77" s="313"/>
      <c r="C77" s="314"/>
      <c r="D77" s="315" t="s">
        <v>3524</v>
      </c>
      <c r="E77" s="315" t="s">
        <v>675</v>
      </c>
      <c r="F77" s="315" t="s">
        <v>31</v>
      </c>
      <c r="G77" s="315" t="s">
        <v>3525</v>
      </c>
      <c r="H77" s="315" t="s">
        <v>3526</v>
      </c>
      <c r="I77" s="88" t="s">
        <v>78</v>
      </c>
      <c r="J77" s="312" t="s">
        <v>27</v>
      </c>
      <c r="K77" s="312"/>
      <c r="L77" s="312"/>
      <c r="M77" s="312"/>
      <c r="N77" s="312"/>
      <c r="O77" s="317"/>
      <c r="P77" s="317"/>
      <c r="Q77" s="317"/>
    </row>
    <row r="78" spans="1:17" ht="68">
      <c r="A78" s="312">
        <v>69</v>
      </c>
      <c r="B78" s="313"/>
      <c r="C78" s="314"/>
      <c r="D78" s="315" t="s">
        <v>3527</v>
      </c>
      <c r="E78" s="315" t="s">
        <v>3528</v>
      </c>
      <c r="F78" s="315" t="s">
        <v>24</v>
      </c>
      <c r="G78" s="315" t="s">
        <v>3529</v>
      </c>
      <c r="H78" s="315" t="s">
        <v>3530</v>
      </c>
      <c r="I78" s="88" t="s">
        <v>78</v>
      </c>
      <c r="J78" s="312" t="s">
        <v>27</v>
      </c>
      <c r="K78" s="312" t="s">
        <v>3531</v>
      </c>
      <c r="L78" s="312" t="s">
        <v>3532</v>
      </c>
      <c r="M78" s="312" t="s">
        <v>3533</v>
      </c>
      <c r="N78" s="312"/>
      <c r="O78" s="317"/>
      <c r="P78" s="317"/>
      <c r="Q78" s="317"/>
    </row>
  </sheetData>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F210-CAC7-4FE3-B674-5E7060205A0D}">
  <sheetPr>
    <tabColor theme="7" tint="0.39997558519241921"/>
  </sheetPr>
  <dimension ref="A2:BQ17"/>
  <sheetViews>
    <sheetView rightToLeft="1" zoomScale="40" zoomScaleNormal="40" zoomScaleSheetLayoutView="106" workbookViewId="0">
      <selection activeCell="A2" sqref="A2:XFD2"/>
    </sheetView>
  </sheetViews>
  <sheetFormatPr defaultColWidth="7.58203125" defaultRowHeight="40" customHeight="1"/>
  <cols>
    <col min="1" max="1" width="11.75" style="199" customWidth="1"/>
    <col min="2" max="3" width="32.75" style="430" customWidth="1"/>
    <col min="4" max="4" width="36.08203125" style="431" customWidth="1"/>
    <col min="5" max="5" width="30" style="431" customWidth="1"/>
    <col min="6" max="6" width="19.25" style="431" customWidth="1"/>
    <col min="7" max="7" width="46.33203125" style="430" customWidth="1"/>
    <col min="8" max="8" width="39.75" style="430" customWidth="1"/>
    <col min="9" max="9" width="14.5" style="430" customWidth="1"/>
    <col min="10" max="14" width="12.75" style="432" customWidth="1"/>
    <col min="15" max="15" width="21.9140625" style="432" customWidth="1"/>
    <col min="16" max="16" width="15.25" style="433" bestFit="1" customWidth="1"/>
    <col min="17" max="17" width="17" style="251" bestFit="1" customWidth="1"/>
    <col min="18" max="18" width="25.75" style="430" customWidth="1"/>
    <col min="19" max="19" width="10.83203125" style="434" bestFit="1" customWidth="1"/>
    <col min="20" max="16384" width="7.58203125" style="434"/>
  </cols>
  <sheetData>
    <row r="2" spans="1:69" s="437" customFormat="1" ht="64" customHeight="1">
      <c r="A2" s="435" t="s">
        <v>2</v>
      </c>
      <c r="B2" s="435" t="s">
        <v>3</v>
      </c>
      <c r="C2" s="435" t="s">
        <v>4</v>
      </c>
      <c r="D2" s="435" t="s">
        <v>5</v>
      </c>
      <c r="E2" s="435" t="s">
        <v>6</v>
      </c>
      <c r="F2" s="435" t="s">
        <v>7</v>
      </c>
      <c r="G2" s="435" t="s">
        <v>8</v>
      </c>
      <c r="H2" s="435" t="s">
        <v>9</v>
      </c>
      <c r="I2" s="435" t="s">
        <v>10</v>
      </c>
      <c r="J2" s="435" t="s">
        <v>11</v>
      </c>
      <c r="K2" s="435" t="s">
        <v>12</v>
      </c>
      <c r="L2" s="435" t="s">
        <v>13</v>
      </c>
      <c r="M2" s="435" t="s">
        <v>14</v>
      </c>
      <c r="N2" s="435" t="s">
        <v>15</v>
      </c>
      <c r="O2" s="435" t="s">
        <v>16</v>
      </c>
      <c r="P2" s="436" t="s">
        <v>17</v>
      </c>
      <c r="Q2" s="435" t="s">
        <v>18</v>
      </c>
      <c r="R2" s="435" t="s">
        <v>19</v>
      </c>
    </row>
    <row r="3" spans="1:69" s="429" customFormat="1" ht="51">
      <c r="A3" s="427">
        <v>1</v>
      </c>
      <c r="B3" s="10"/>
      <c r="C3" s="11"/>
      <c r="D3" s="233" t="s">
        <v>1428</v>
      </c>
      <c r="E3" s="233" t="s">
        <v>1429</v>
      </c>
      <c r="F3" s="12" t="s">
        <v>31</v>
      </c>
      <c r="G3" s="233" t="s">
        <v>1430</v>
      </c>
      <c r="H3" s="233" t="s">
        <v>1431</v>
      </c>
      <c r="I3" s="14" t="s">
        <v>78</v>
      </c>
      <c r="J3" s="15" t="s">
        <v>27</v>
      </c>
      <c r="K3" s="234"/>
      <c r="L3" s="234"/>
      <c r="M3" s="234"/>
      <c r="N3" s="234"/>
      <c r="O3" s="37">
        <v>183</v>
      </c>
      <c r="P3" s="17">
        <v>1614000750</v>
      </c>
      <c r="Q3" s="31" t="s">
        <v>93</v>
      </c>
      <c r="R3" s="16" t="s">
        <v>1432</v>
      </c>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8"/>
      <c r="BH3" s="428"/>
      <c r="BI3" s="428"/>
      <c r="BJ3" s="428"/>
      <c r="BK3" s="428"/>
      <c r="BL3" s="428"/>
      <c r="BM3" s="428"/>
      <c r="BN3" s="428"/>
      <c r="BO3" s="428"/>
      <c r="BP3" s="428"/>
      <c r="BQ3" s="428"/>
    </row>
    <row r="4" spans="1:69" s="429" customFormat="1" ht="68">
      <c r="A4" s="427">
        <v>2</v>
      </c>
      <c r="B4" s="10"/>
      <c r="C4" s="11"/>
      <c r="D4" s="233" t="s">
        <v>1428</v>
      </c>
      <c r="E4" s="233" t="s">
        <v>1429</v>
      </c>
      <c r="F4" s="12" t="s">
        <v>79</v>
      </c>
      <c r="G4" s="233" t="s">
        <v>1433</v>
      </c>
      <c r="H4" s="233" t="s">
        <v>1434</v>
      </c>
      <c r="I4" s="14" t="s">
        <v>35</v>
      </c>
      <c r="J4" s="15" t="s">
        <v>27</v>
      </c>
      <c r="K4" s="234"/>
      <c r="L4" s="234"/>
      <c r="M4" s="234"/>
      <c r="N4" s="234"/>
      <c r="O4" s="37">
        <v>22</v>
      </c>
      <c r="P4" s="17">
        <v>1614000750</v>
      </c>
      <c r="Q4" s="31" t="s">
        <v>93</v>
      </c>
      <c r="R4" s="16" t="s">
        <v>1435</v>
      </c>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row>
    <row r="5" spans="1:69" s="429" customFormat="1" ht="51">
      <c r="A5" s="427">
        <v>3</v>
      </c>
      <c r="B5" s="10"/>
      <c r="C5" s="11"/>
      <c r="D5" s="233" t="s">
        <v>1428</v>
      </c>
      <c r="E5" s="233" t="s">
        <v>1429</v>
      </c>
      <c r="F5" s="12" t="s">
        <v>79</v>
      </c>
      <c r="G5" s="233" t="s">
        <v>1436</v>
      </c>
      <c r="H5" s="233" t="s">
        <v>50</v>
      </c>
      <c r="I5" s="14" t="s">
        <v>35</v>
      </c>
      <c r="J5" s="15" t="s">
        <v>27</v>
      </c>
      <c r="K5" s="234"/>
      <c r="L5" s="234"/>
      <c r="M5" s="234"/>
      <c r="N5" s="234"/>
      <c r="O5" s="37">
        <v>3</v>
      </c>
      <c r="P5" s="17">
        <v>1614000750</v>
      </c>
      <c r="Q5" s="31" t="s">
        <v>93</v>
      </c>
      <c r="R5" s="16"/>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428"/>
      <c r="BJ5" s="428"/>
      <c r="BK5" s="428"/>
      <c r="BL5" s="428"/>
      <c r="BM5" s="428"/>
      <c r="BN5" s="428"/>
      <c r="BO5" s="428"/>
      <c r="BP5" s="428"/>
      <c r="BQ5" s="428"/>
    </row>
    <row r="6" spans="1:69" s="429" customFormat="1" ht="51">
      <c r="A6" s="427">
        <v>4</v>
      </c>
      <c r="B6" s="10"/>
      <c r="C6" s="11"/>
      <c r="D6" s="233" t="s">
        <v>1428</v>
      </c>
      <c r="E6" s="233" t="s">
        <v>1429</v>
      </c>
      <c r="F6" s="12" t="s">
        <v>31</v>
      </c>
      <c r="G6" s="233" t="s">
        <v>1437</v>
      </c>
      <c r="H6" s="233" t="s">
        <v>50</v>
      </c>
      <c r="I6" s="14" t="s">
        <v>35</v>
      </c>
      <c r="J6" s="15" t="s">
        <v>27</v>
      </c>
      <c r="K6" s="234"/>
      <c r="L6" s="234"/>
      <c r="M6" s="234"/>
      <c r="N6" s="234"/>
      <c r="O6" s="16">
        <v>5</v>
      </c>
      <c r="P6" s="16"/>
      <c r="Q6" s="16"/>
      <c r="R6" s="31" t="s">
        <v>1438</v>
      </c>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row>
    <row r="7" spans="1:69" s="429" customFormat="1" ht="51">
      <c r="A7" s="427">
        <v>5</v>
      </c>
      <c r="B7" s="10"/>
      <c r="C7" s="11"/>
      <c r="D7" s="233" t="s">
        <v>1428</v>
      </c>
      <c r="E7" s="233" t="s">
        <v>1429</v>
      </c>
      <c r="F7" s="12" t="s">
        <v>31</v>
      </c>
      <c r="G7" s="233" t="s">
        <v>1439</v>
      </c>
      <c r="H7" s="233" t="s">
        <v>1440</v>
      </c>
      <c r="I7" s="14" t="s">
        <v>78</v>
      </c>
      <c r="J7" s="15" t="s">
        <v>27</v>
      </c>
      <c r="K7" s="234"/>
      <c r="L7" s="234"/>
      <c r="M7" s="234"/>
      <c r="N7" s="234"/>
      <c r="O7" s="37">
        <v>2</v>
      </c>
      <c r="P7" s="17">
        <v>1614000750</v>
      </c>
      <c r="Q7" s="31" t="s">
        <v>93</v>
      </c>
      <c r="R7" s="31" t="s">
        <v>1441</v>
      </c>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28"/>
      <c r="BP7" s="428"/>
      <c r="BQ7" s="428"/>
    </row>
    <row r="8" spans="1:69" s="429" customFormat="1" ht="51">
      <c r="A8" s="427">
        <v>6</v>
      </c>
      <c r="B8" s="10"/>
      <c r="C8" s="11"/>
      <c r="D8" s="233" t="s">
        <v>1428</v>
      </c>
      <c r="E8" s="233" t="s">
        <v>1429</v>
      </c>
      <c r="F8" s="12" t="s">
        <v>31</v>
      </c>
      <c r="G8" s="233" t="s">
        <v>1442</v>
      </c>
      <c r="H8" s="233" t="s">
        <v>1443</v>
      </c>
      <c r="I8" s="14" t="s">
        <v>35</v>
      </c>
      <c r="J8" s="15" t="s">
        <v>27</v>
      </c>
      <c r="K8" s="234"/>
      <c r="L8" s="234"/>
      <c r="M8" s="234"/>
      <c r="N8" s="234"/>
      <c r="O8" s="16"/>
      <c r="P8" s="16"/>
      <c r="Q8" s="16"/>
      <c r="R8" s="16"/>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28"/>
      <c r="BO8" s="428"/>
      <c r="BP8" s="428"/>
      <c r="BQ8" s="428"/>
    </row>
    <row r="9" spans="1:69" s="429" customFormat="1" ht="51">
      <c r="A9" s="427">
        <v>7</v>
      </c>
      <c r="B9" s="10"/>
      <c r="C9" s="11"/>
      <c r="D9" s="233" t="s">
        <v>1428</v>
      </c>
      <c r="E9" s="233" t="s">
        <v>1429</v>
      </c>
      <c r="F9" s="12" t="s">
        <v>79</v>
      </c>
      <c r="G9" s="233" t="s">
        <v>1444</v>
      </c>
      <c r="H9" s="233" t="s">
        <v>1445</v>
      </c>
      <c r="I9" s="14" t="s">
        <v>35</v>
      </c>
      <c r="J9" s="15" t="s">
        <v>14</v>
      </c>
      <c r="K9" s="234"/>
      <c r="L9" s="234" t="s">
        <v>3538</v>
      </c>
      <c r="M9" s="234" t="s">
        <v>3539</v>
      </c>
      <c r="N9" s="234"/>
      <c r="O9" s="16">
        <v>55</v>
      </c>
      <c r="P9" s="17">
        <v>1614000750</v>
      </c>
      <c r="Q9" s="16"/>
      <c r="R9" s="16"/>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row>
    <row r="10" spans="1:69" s="429" customFormat="1" ht="51">
      <c r="A10" s="427">
        <v>8</v>
      </c>
      <c r="B10" s="10"/>
      <c r="C10" s="11"/>
      <c r="D10" s="233" t="s">
        <v>1428</v>
      </c>
      <c r="E10" s="233" t="s">
        <v>1446</v>
      </c>
      <c r="F10" s="12" t="s">
        <v>31</v>
      </c>
      <c r="G10" s="233" t="s">
        <v>1447</v>
      </c>
      <c r="H10" s="233"/>
      <c r="I10" s="14" t="s">
        <v>78</v>
      </c>
      <c r="J10" s="15" t="s">
        <v>27</v>
      </c>
      <c r="K10" s="234"/>
      <c r="L10" s="234"/>
      <c r="M10" s="234"/>
      <c r="N10" s="234"/>
      <c r="O10" s="16"/>
      <c r="P10" s="16"/>
      <c r="Q10" s="16"/>
      <c r="R10" s="16"/>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8"/>
      <c r="BJ10" s="428"/>
      <c r="BK10" s="428"/>
      <c r="BL10" s="428"/>
      <c r="BM10" s="428"/>
      <c r="BN10" s="428"/>
      <c r="BO10" s="428"/>
      <c r="BP10" s="428"/>
      <c r="BQ10" s="428"/>
    </row>
    <row r="11" spans="1:69" s="429" customFormat="1" ht="51">
      <c r="A11" s="427">
        <v>9</v>
      </c>
      <c r="B11" s="10"/>
      <c r="C11" s="11"/>
      <c r="D11" s="233" t="s">
        <v>1428</v>
      </c>
      <c r="E11" s="233" t="s">
        <v>1446</v>
      </c>
      <c r="F11" s="12" t="s">
        <v>31</v>
      </c>
      <c r="G11" s="233" t="s">
        <v>1448</v>
      </c>
      <c r="H11" s="233" t="s">
        <v>1449</v>
      </c>
      <c r="I11" s="14" t="s">
        <v>35</v>
      </c>
      <c r="J11" s="15" t="s">
        <v>27</v>
      </c>
      <c r="K11" s="234" t="s">
        <v>1450</v>
      </c>
      <c r="L11" s="234" t="s">
        <v>1451</v>
      </c>
      <c r="M11" s="234" t="s">
        <v>1451</v>
      </c>
      <c r="N11" s="234" t="s">
        <v>1451</v>
      </c>
      <c r="O11" s="37">
        <v>5</v>
      </c>
      <c r="P11" s="17">
        <v>1614000750</v>
      </c>
      <c r="Q11" s="31" t="s">
        <v>93</v>
      </c>
      <c r="R11" s="16" t="s">
        <v>1452</v>
      </c>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c r="BH11" s="428"/>
      <c r="BI11" s="428"/>
      <c r="BJ11" s="428"/>
      <c r="BK11" s="428"/>
      <c r="BL11" s="428"/>
      <c r="BM11" s="428"/>
      <c r="BN11" s="428"/>
      <c r="BO11" s="428"/>
      <c r="BP11" s="428"/>
      <c r="BQ11" s="428"/>
    </row>
    <row r="12" spans="1:69" s="429" customFormat="1" ht="51">
      <c r="A12" s="427">
        <v>10</v>
      </c>
      <c r="B12" s="10"/>
      <c r="C12" s="11"/>
      <c r="D12" s="233" t="s">
        <v>1428</v>
      </c>
      <c r="E12" s="233" t="s">
        <v>1453</v>
      </c>
      <c r="F12" s="12" t="s">
        <v>31</v>
      </c>
      <c r="G12" s="233" t="s">
        <v>1454</v>
      </c>
      <c r="H12" s="233" t="s">
        <v>1455</v>
      </c>
      <c r="I12" s="14" t="s">
        <v>35</v>
      </c>
      <c r="J12" s="15" t="s">
        <v>27</v>
      </c>
      <c r="K12" s="234"/>
      <c r="L12" s="234"/>
      <c r="M12" s="234"/>
      <c r="N12" s="234"/>
      <c r="O12" s="16"/>
      <c r="P12" s="16"/>
      <c r="Q12" s="16"/>
      <c r="R12" s="16"/>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B12" s="428"/>
      <c r="BC12" s="428"/>
      <c r="BD12" s="428"/>
      <c r="BE12" s="428"/>
      <c r="BF12" s="428"/>
      <c r="BG12" s="428"/>
      <c r="BH12" s="428"/>
      <c r="BI12" s="428"/>
      <c r="BJ12" s="428"/>
      <c r="BK12" s="428"/>
      <c r="BL12" s="428"/>
      <c r="BM12" s="428"/>
      <c r="BN12" s="428"/>
      <c r="BO12" s="428"/>
      <c r="BP12" s="428"/>
      <c r="BQ12" s="428"/>
    </row>
    <row r="13" spans="1:69" s="429" customFormat="1" ht="34">
      <c r="A13" s="427">
        <v>11</v>
      </c>
      <c r="B13" s="10"/>
      <c r="C13" s="11"/>
      <c r="D13" s="233" t="s">
        <v>1456</v>
      </c>
      <c r="E13" s="233" t="s">
        <v>1453</v>
      </c>
      <c r="F13" s="12" t="s">
        <v>31</v>
      </c>
      <c r="G13" s="233" t="s">
        <v>1457</v>
      </c>
      <c r="H13" s="233"/>
      <c r="I13" s="14" t="s">
        <v>35</v>
      </c>
      <c r="J13" s="15" t="s">
        <v>27</v>
      </c>
      <c r="K13" s="234"/>
      <c r="L13" s="234"/>
      <c r="M13" s="234"/>
      <c r="N13" s="234"/>
      <c r="O13" s="16"/>
      <c r="P13" s="16"/>
      <c r="Q13" s="16"/>
      <c r="R13" s="16"/>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c r="BB13" s="428"/>
      <c r="BC13" s="428"/>
      <c r="BD13" s="428"/>
      <c r="BE13" s="428"/>
      <c r="BF13" s="428"/>
      <c r="BG13" s="428"/>
      <c r="BH13" s="428"/>
      <c r="BI13" s="428"/>
      <c r="BJ13" s="428"/>
      <c r="BK13" s="428"/>
      <c r="BL13" s="428"/>
      <c r="BM13" s="428"/>
      <c r="BN13" s="428"/>
      <c r="BO13" s="428"/>
      <c r="BP13" s="428"/>
      <c r="BQ13" s="428"/>
    </row>
    <row r="14" spans="1:69" s="429" customFormat="1" ht="34">
      <c r="A14" s="427">
        <v>12</v>
      </c>
      <c r="B14" s="10"/>
      <c r="C14" s="11"/>
      <c r="D14" s="233" t="s">
        <v>1456</v>
      </c>
      <c r="E14" s="233" t="s">
        <v>1453</v>
      </c>
      <c r="F14" s="12" t="s">
        <v>31</v>
      </c>
      <c r="G14" s="233" t="s">
        <v>1458</v>
      </c>
      <c r="H14" s="233"/>
      <c r="I14" s="14" t="s">
        <v>35</v>
      </c>
      <c r="J14" s="15" t="s">
        <v>27</v>
      </c>
      <c r="K14" s="234"/>
      <c r="L14" s="234"/>
      <c r="M14" s="234"/>
      <c r="N14" s="234"/>
      <c r="O14" s="16"/>
      <c r="P14" s="16"/>
      <c r="Q14" s="16"/>
      <c r="R14" s="16"/>
      <c r="S14" s="428"/>
      <c r="T14" s="428"/>
      <c r="U14" s="428"/>
      <c r="V14" s="428"/>
      <c r="W14" s="428"/>
      <c r="X14" s="428"/>
      <c r="Y14" s="428"/>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c r="BA14" s="428"/>
      <c r="BB14" s="428"/>
      <c r="BC14" s="428"/>
      <c r="BD14" s="428"/>
      <c r="BE14" s="428"/>
      <c r="BF14" s="428"/>
      <c r="BG14" s="428"/>
      <c r="BH14" s="428"/>
      <c r="BI14" s="428"/>
      <c r="BJ14" s="428"/>
      <c r="BK14" s="428"/>
      <c r="BL14" s="428"/>
      <c r="BM14" s="428"/>
      <c r="BN14" s="428"/>
      <c r="BO14" s="428"/>
      <c r="BP14" s="428"/>
      <c r="BQ14" s="428"/>
    </row>
    <row r="15" spans="1:69" s="429" customFormat="1" ht="34">
      <c r="A15" s="427">
        <v>13</v>
      </c>
      <c r="B15" s="10"/>
      <c r="C15" s="11"/>
      <c r="D15" s="233" t="s">
        <v>1456</v>
      </c>
      <c r="E15" s="233" t="s">
        <v>1459</v>
      </c>
      <c r="F15" s="12" t="s">
        <v>31</v>
      </c>
      <c r="G15" s="233" t="s">
        <v>1460</v>
      </c>
      <c r="H15" s="233"/>
      <c r="I15" s="14" t="s">
        <v>35</v>
      </c>
      <c r="J15" s="15" t="s">
        <v>27</v>
      </c>
      <c r="K15" s="234"/>
      <c r="L15" s="234"/>
      <c r="M15" s="234"/>
      <c r="N15" s="234"/>
      <c r="O15" s="16">
        <v>25</v>
      </c>
      <c r="P15" s="16"/>
      <c r="Q15" s="16"/>
      <c r="R15" s="16"/>
    </row>
    <row r="16" spans="1:69" s="429" customFormat="1" ht="34">
      <c r="A16" s="427">
        <v>14</v>
      </c>
      <c r="B16" s="10"/>
      <c r="C16" s="11"/>
      <c r="D16" s="233" t="s">
        <v>1456</v>
      </c>
      <c r="E16" s="233" t="s">
        <v>1459</v>
      </c>
      <c r="F16" s="12" t="s">
        <v>31</v>
      </c>
      <c r="G16" s="233" t="s">
        <v>1461</v>
      </c>
      <c r="H16" s="233"/>
      <c r="I16" s="14" t="s">
        <v>35</v>
      </c>
      <c r="J16" s="15" t="s">
        <v>27</v>
      </c>
      <c r="K16" s="234"/>
      <c r="L16" s="234"/>
      <c r="M16" s="234"/>
      <c r="N16" s="234"/>
      <c r="O16" s="16"/>
      <c r="P16" s="16"/>
      <c r="Q16" s="16"/>
      <c r="R16" s="16"/>
    </row>
    <row r="17" spans="1:18" s="429" customFormat="1" ht="34">
      <c r="A17" s="427">
        <v>15</v>
      </c>
      <c r="B17" s="10"/>
      <c r="C17" s="11"/>
      <c r="D17" s="233" t="s">
        <v>1456</v>
      </c>
      <c r="E17" s="233" t="s">
        <v>1459</v>
      </c>
      <c r="F17" s="12" t="s">
        <v>31</v>
      </c>
      <c r="G17" s="233" t="s">
        <v>1462</v>
      </c>
      <c r="H17" s="233"/>
      <c r="I17" s="14" t="s">
        <v>35</v>
      </c>
      <c r="J17" s="15" t="s">
        <v>27</v>
      </c>
      <c r="K17" s="234"/>
      <c r="L17" s="234"/>
      <c r="M17" s="234"/>
      <c r="N17" s="234"/>
      <c r="O17" s="16"/>
      <c r="P17" s="16"/>
      <c r="Q17" s="16"/>
      <c r="R17" s="31" t="s">
        <v>1463</v>
      </c>
    </row>
  </sheetData>
  <pageMargins left="0.70866141732283472" right="0.70866141732283472" top="0.74803149606299213" bottom="0.74803149606299213" header="0.31496062992125984" footer="0.31496062992125984"/>
  <pageSetup paperSize="8" scale="7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B6AE953-FB56-409C-85D0-232FF76D5F5F}">
          <x14:formula1>
            <xm:f>עזר!$C$31:$C$51</xm:f>
          </x14:formula1>
          <xm:sqref>B3:B17</xm:sqref>
        </x14:dataValidation>
        <x14:dataValidation type="list" allowBlank="1" showInputMessage="1" showErrorMessage="1" xr:uid="{475C7203-DB1B-41E5-8BAD-48079E76ED8B}">
          <x14:formula1>
            <xm:f>עזר!$D$31:$D$56</xm:f>
          </x14:formula1>
          <xm:sqref>C3:C17</xm:sqref>
        </x14:dataValidation>
        <x14:dataValidation type="list" allowBlank="1" showInputMessage="1" showErrorMessage="1" xr:uid="{978F9B6C-FF4C-434B-A64B-83C5A085E5BF}">
          <x14:formula1>
            <xm:f>עזר!$H$28:$H$32</xm:f>
          </x14:formula1>
          <xm:sqref>J3:J8 J10:J17</xm:sqref>
        </x14:dataValidation>
        <x14:dataValidation type="list" allowBlank="1" showInputMessage="1" showErrorMessage="1" xr:uid="{27639F0F-7870-49DC-B7EF-B6D9217E15A3}">
          <x14:formula1>
            <xm:f>עזר!$H$19:$H$22</xm:f>
          </x14:formula1>
          <xm:sqref>I3:I17</xm:sqref>
        </x14:dataValidation>
        <x14:dataValidation type="list" allowBlank="1" showInputMessage="1" showErrorMessage="1" xr:uid="{1A363AFE-81AF-4438-B686-36B5AA7BC95D}">
          <x14:formula1>
            <xm:f>עזר!$H$4:$H$11</xm:f>
          </x14:formula1>
          <xm:sqref>F3:F17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5C36-A132-4B8F-8E38-AFA6E84E9386}">
  <sheetPr>
    <tabColor theme="8" tint="0.39997558519241921"/>
  </sheetPr>
  <dimension ref="A1:Q59"/>
  <sheetViews>
    <sheetView rightToLeft="1" topLeftCell="A49" zoomScale="60" zoomScaleNormal="60" workbookViewId="0">
      <selection activeCell="H58" sqref="H58"/>
    </sheetView>
  </sheetViews>
  <sheetFormatPr defaultRowHeight="14"/>
  <cols>
    <col min="1" max="1" width="8.6640625" style="451" customWidth="1"/>
    <col min="2" max="2" width="17.25" customWidth="1"/>
    <col min="3" max="3" width="17.83203125" customWidth="1"/>
    <col min="4" max="4" width="21.83203125" customWidth="1"/>
    <col min="5" max="5" width="22.83203125" customWidth="1"/>
    <col min="6" max="6" width="9.08203125" customWidth="1"/>
    <col min="7" max="7" width="37.25" customWidth="1"/>
    <col min="8" max="8" width="29.75" customWidth="1"/>
    <col min="9" max="9" width="12.5" style="350" customWidth="1"/>
    <col min="11" max="11" width="19.33203125" customWidth="1"/>
    <col min="12" max="12" width="18.75" customWidth="1"/>
    <col min="13" max="13" width="18.5" customWidth="1"/>
    <col min="14" max="14" width="18.08203125" customWidth="1"/>
    <col min="15" max="15" width="19.08203125" style="350" customWidth="1"/>
    <col min="16" max="16" width="14.33203125" customWidth="1"/>
    <col min="17" max="17" width="12" style="350" customWidth="1"/>
  </cols>
  <sheetData>
    <row r="1" spans="1:17" ht="19.5" customHeight="1">
      <c r="A1" s="450"/>
      <c r="B1" s="445"/>
      <c r="C1" s="445"/>
      <c r="D1" s="445"/>
      <c r="E1" s="445"/>
      <c r="F1" s="445"/>
      <c r="G1" s="445"/>
      <c r="H1" s="445"/>
      <c r="I1" s="446"/>
      <c r="J1" s="445"/>
      <c r="K1" s="626" t="s">
        <v>1</v>
      </c>
      <c r="L1" s="626"/>
      <c r="M1" s="626"/>
      <c r="N1" s="626"/>
      <c r="O1" s="446"/>
      <c r="P1" s="445"/>
      <c r="Q1" s="446"/>
    </row>
    <row r="2" spans="1:17" s="449" customFormat="1" ht="58.5">
      <c r="A2" s="457" t="s">
        <v>2</v>
      </c>
      <c r="B2" s="457" t="s">
        <v>3</v>
      </c>
      <c r="C2" s="457" t="s">
        <v>4</v>
      </c>
      <c r="D2" s="457" t="s">
        <v>5</v>
      </c>
      <c r="E2" s="457" t="s">
        <v>6</v>
      </c>
      <c r="F2" s="457" t="s">
        <v>7</v>
      </c>
      <c r="G2" s="457" t="s">
        <v>8</v>
      </c>
      <c r="H2" s="457" t="s">
        <v>9</v>
      </c>
      <c r="I2" s="457" t="s">
        <v>10</v>
      </c>
      <c r="J2" s="457" t="s">
        <v>11</v>
      </c>
      <c r="K2" s="457" t="s">
        <v>12</v>
      </c>
      <c r="L2" s="457" t="s">
        <v>13</v>
      </c>
      <c r="M2" s="457" t="s">
        <v>14</v>
      </c>
      <c r="N2" s="457" t="s">
        <v>15</v>
      </c>
      <c r="O2" s="457" t="s">
        <v>16</v>
      </c>
      <c r="P2" s="457" t="s">
        <v>17</v>
      </c>
      <c r="Q2" s="457" t="s">
        <v>18</v>
      </c>
    </row>
    <row r="3" spans="1:17" ht="34">
      <c r="A3" s="339">
        <v>1</v>
      </c>
      <c r="B3" s="345"/>
      <c r="C3" s="346"/>
      <c r="D3" s="345" t="s">
        <v>3540</v>
      </c>
      <c r="E3" s="346" t="s">
        <v>2530</v>
      </c>
      <c r="F3" s="346" t="s">
        <v>31</v>
      </c>
      <c r="G3" s="346" t="s">
        <v>2531</v>
      </c>
      <c r="H3" s="346" t="s">
        <v>2532</v>
      </c>
      <c r="I3" s="365" t="s">
        <v>26</v>
      </c>
      <c r="J3" s="346" t="s">
        <v>12</v>
      </c>
      <c r="K3" s="346"/>
      <c r="L3" s="346"/>
      <c r="M3" s="346"/>
      <c r="N3" s="346"/>
      <c r="O3" s="442">
        <v>5</v>
      </c>
      <c r="P3" s="345"/>
      <c r="Q3" s="366"/>
    </row>
    <row r="4" spans="1:17" ht="51">
      <c r="A4" s="339">
        <v>2</v>
      </c>
      <c r="B4" s="345"/>
      <c r="C4" s="346"/>
      <c r="D4" s="345" t="s">
        <v>3540</v>
      </c>
      <c r="E4" s="346" t="s">
        <v>2534</v>
      </c>
      <c r="F4" s="346" t="s">
        <v>24</v>
      </c>
      <c r="G4" s="346" t="s">
        <v>2535</v>
      </c>
      <c r="H4" s="346" t="s">
        <v>2536</v>
      </c>
      <c r="I4" s="365" t="s">
        <v>35</v>
      </c>
      <c r="J4" s="346" t="s">
        <v>12</v>
      </c>
      <c r="K4" s="346"/>
      <c r="L4" s="346"/>
      <c r="M4" s="346"/>
      <c r="N4" s="346"/>
      <c r="O4" s="366"/>
      <c r="P4" s="345"/>
      <c r="Q4" s="366"/>
    </row>
    <row r="5" spans="1:17" ht="51">
      <c r="A5" s="339">
        <v>3</v>
      </c>
      <c r="B5" s="345"/>
      <c r="C5" s="346"/>
      <c r="D5" s="345" t="s">
        <v>3540</v>
      </c>
      <c r="E5" s="346" t="s">
        <v>2537</v>
      </c>
      <c r="F5" s="346" t="s">
        <v>24</v>
      </c>
      <c r="G5" s="346" t="s">
        <v>2538</v>
      </c>
      <c r="H5" s="346" t="s">
        <v>3585</v>
      </c>
      <c r="I5" s="365" t="s">
        <v>35</v>
      </c>
      <c r="J5" s="346" t="s">
        <v>15</v>
      </c>
      <c r="K5" s="346"/>
      <c r="L5" s="346"/>
      <c r="M5" s="346"/>
      <c r="N5" s="346"/>
      <c r="O5" s="443">
        <v>10</v>
      </c>
      <c r="P5" s="346"/>
      <c r="Q5" s="364"/>
    </row>
    <row r="6" spans="1:17" ht="51">
      <c r="A6" s="339">
        <v>4</v>
      </c>
      <c r="B6" s="345"/>
      <c r="C6" s="346"/>
      <c r="D6" s="345" t="s">
        <v>3540</v>
      </c>
      <c r="E6" s="346" t="s">
        <v>2539</v>
      </c>
      <c r="F6" s="346" t="s">
        <v>24</v>
      </c>
      <c r="G6" s="346" t="s">
        <v>2540</v>
      </c>
      <c r="H6" s="346" t="s">
        <v>2541</v>
      </c>
      <c r="I6" s="365" t="s">
        <v>35</v>
      </c>
      <c r="J6" s="346" t="s">
        <v>12</v>
      </c>
      <c r="K6" s="346"/>
      <c r="L6" s="346"/>
      <c r="M6" s="346"/>
      <c r="N6" s="346"/>
      <c r="O6" s="366"/>
      <c r="P6" s="345"/>
      <c r="Q6" s="366"/>
    </row>
    <row r="7" spans="1:17" ht="34">
      <c r="A7" s="312">
        <v>5</v>
      </c>
      <c r="B7" s="313"/>
      <c r="C7" s="314"/>
      <c r="D7" s="345" t="s">
        <v>3540</v>
      </c>
      <c r="E7" s="315" t="s">
        <v>2656</v>
      </c>
      <c r="F7" s="346" t="s">
        <v>31</v>
      </c>
      <c r="G7" s="315" t="s">
        <v>2657</v>
      </c>
      <c r="H7" s="315" t="s">
        <v>3547</v>
      </c>
      <c r="I7" s="88" t="s">
        <v>78</v>
      </c>
      <c r="J7" s="312" t="s">
        <v>27</v>
      </c>
      <c r="K7" s="312"/>
      <c r="L7" s="312"/>
      <c r="M7" s="312"/>
      <c r="N7" s="312"/>
      <c r="O7" s="349">
        <v>70</v>
      </c>
      <c r="P7" s="312">
        <v>1615000755</v>
      </c>
      <c r="Q7" s="312" t="s">
        <v>2646</v>
      </c>
    </row>
    <row r="8" spans="1:17" ht="34">
      <c r="A8" s="312">
        <v>6</v>
      </c>
      <c r="B8" s="313"/>
      <c r="C8" s="314"/>
      <c r="D8" s="345" t="s">
        <v>3540</v>
      </c>
      <c r="E8" s="315" t="s">
        <v>2656</v>
      </c>
      <c r="F8" s="346" t="s">
        <v>31</v>
      </c>
      <c r="G8" s="315" t="s">
        <v>2658</v>
      </c>
      <c r="H8" s="315" t="s">
        <v>3548</v>
      </c>
      <c r="I8" s="88" t="s">
        <v>78</v>
      </c>
      <c r="J8" s="312" t="s">
        <v>27</v>
      </c>
      <c r="K8" s="312"/>
      <c r="L8" s="312"/>
      <c r="M8" s="312"/>
      <c r="N8" s="312"/>
      <c r="O8" s="317"/>
      <c r="P8" s="317"/>
      <c r="Q8" s="317"/>
    </row>
    <row r="9" spans="1:17" ht="34">
      <c r="A9" s="312">
        <v>7</v>
      </c>
      <c r="B9" s="313"/>
      <c r="C9" s="314"/>
      <c r="D9" s="345" t="s">
        <v>3540</v>
      </c>
      <c r="E9" s="315" t="s">
        <v>2656</v>
      </c>
      <c r="F9" s="346" t="s">
        <v>31</v>
      </c>
      <c r="G9" s="315" t="s">
        <v>2661</v>
      </c>
      <c r="H9" s="315" t="s">
        <v>3549</v>
      </c>
      <c r="I9" s="88" t="s">
        <v>78</v>
      </c>
      <c r="J9" s="312" t="s">
        <v>27</v>
      </c>
      <c r="K9" s="312"/>
      <c r="L9" s="312"/>
      <c r="M9" s="312"/>
      <c r="N9" s="312"/>
      <c r="O9" s="317"/>
      <c r="P9" s="317"/>
      <c r="Q9" s="317"/>
    </row>
    <row r="10" spans="1:17" ht="51">
      <c r="A10" s="339">
        <v>8</v>
      </c>
      <c r="B10" s="345"/>
      <c r="C10" s="346"/>
      <c r="D10" s="345" t="s">
        <v>3541</v>
      </c>
      <c r="E10" s="346" t="s">
        <v>2542</v>
      </c>
      <c r="F10" s="346" t="s">
        <v>79</v>
      </c>
      <c r="G10" s="346" t="s">
        <v>2543</v>
      </c>
      <c r="H10" s="346" t="s">
        <v>2544</v>
      </c>
      <c r="I10" s="365" t="s">
        <v>26</v>
      </c>
      <c r="J10" s="346" t="s">
        <v>12</v>
      </c>
      <c r="K10" s="346"/>
      <c r="L10" s="346"/>
      <c r="M10" s="346"/>
      <c r="N10" s="346"/>
      <c r="O10" s="366"/>
      <c r="P10" s="345"/>
      <c r="Q10" s="366"/>
    </row>
    <row r="11" spans="1:17" ht="34">
      <c r="A11" s="339">
        <v>9</v>
      </c>
      <c r="B11" s="345"/>
      <c r="C11" s="346"/>
      <c r="D11" s="345" t="s">
        <v>3541</v>
      </c>
      <c r="E11" s="346" t="s">
        <v>2545</v>
      </c>
      <c r="F11" s="346" t="s">
        <v>24</v>
      </c>
      <c r="G11" s="346" t="s">
        <v>2546</v>
      </c>
      <c r="H11" s="346" t="s">
        <v>2547</v>
      </c>
      <c r="I11" s="365" t="s">
        <v>35</v>
      </c>
      <c r="J11" s="346" t="s">
        <v>12</v>
      </c>
      <c r="K11" s="346"/>
      <c r="L11" s="346"/>
      <c r="M11" s="346"/>
      <c r="N11" s="346"/>
      <c r="O11" s="366"/>
      <c r="P11" s="345"/>
      <c r="Q11" s="366"/>
    </row>
    <row r="12" spans="1:17" ht="51">
      <c r="A12" s="339">
        <v>10</v>
      </c>
      <c r="B12" s="345"/>
      <c r="C12" s="346"/>
      <c r="D12" s="345" t="s">
        <v>3541</v>
      </c>
      <c r="E12" s="346" t="s">
        <v>2548</v>
      </c>
      <c r="F12" s="346" t="s">
        <v>24</v>
      </c>
      <c r="G12" s="346" t="s">
        <v>2549</v>
      </c>
      <c r="H12" s="346" t="s">
        <v>2550</v>
      </c>
      <c r="I12" s="365" t="s">
        <v>35</v>
      </c>
      <c r="J12" s="346" t="s">
        <v>14</v>
      </c>
      <c r="K12" s="346"/>
      <c r="L12" s="346"/>
      <c r="M12" s="346"/>
      <c r="N12" s="346"/>
      <c r="O12" s="364"/>
      <c r="P12" s="346"/>
      <c r="Q12" s="364"/>
    </row>
    <row r="13" spans="1:17" ht="51">
      <c r="A13" s="339">
        <v>11</v>
      </c>
      <c r="B13" s="345"/>
      <c r="C13" s="346"/>
      <c r="D13" s="345" t="s">
        <v>3541</v>
      </c>
      <c r="E13" s="346" t="s">
        <v>2548</v>
      </c>
      <c r="F13" s="346" t="s">
        <v>24</v>
      </c>
      <c r="G13" s="346" t="s">
        <v>2551</v>
      </c>
      <c r="H13" s="346" t="s">
        <v>2552</v>
      </c>
      <c r="I13" s="365" t="s">
        <v>35</v>
      </c>
      <c r="J13" s="346" t="s">
        <v>12</v>
      </c>
      <c r="K13" s="346"/>
      <c r="L13" s="346"/>
      <c r="M13" s="346"/>
      <c r="N13" s="346"/>
      <c r="O13" s="443">
        <v>2.5</v>
      </c>
      <c r="P13" s="346"/>
      <c r="Q13" s="364"/>
    </row>
    <row r="14" spans="1:17" ht="51">
      <c r="A14" s="339">
        <v>12</v>
      </c>
      <c r="B14" s="345"/>
      <c r="C14" s="346"/>
      <c r="D14" s="345" t="s">
        <v>3541</v>
      </c>
      <c r="E14" s="346" t="s">
        <v>2553</v>
      </c>
      <c r="F14" s="346" t="s">
        <v>24</v>
      </c>
      <c r="G14" s="346" t="s">
        <v>2554</v>
      </c>
      <c r="H14" s="346" t="s">
        <v>2555</v>
      </c>
      <c r="I14" s="365" t="s">
        <v>35</v>
      </c>
      <c r="J14" s="346" t="s">
        <v>15</v>
      </c>
      <c r="K14" s="346"/>
      <c r="L14" s="346"/>
      <c r="M14" s="346"/>
      <c r="N14" s="346"/>
      <c r="O14" s="364"/>
      <c r="P14" s="346"/>
      <c r="Q14" s="364"/>
    </row>
    <row r="15" spans="1:17" ht="51">
      <c r="A15" s="339">
        <v>13</v>
      </c>
      <c r="B15" s="345"/>
      <c r="C15" s="346"/>
      <c r="D15" s="345" t="s">
        <v>3541</v>
      </c>
      <c r="E15" s="346" t="s">
        <v>2556</v>
      </c>
      <c r="F15" s="346" t="s">
        <v>24</v>
      </c>
      <c r="G15" s="346" t="s">
        <v>2557</v>
      </c>
      <c r="H15" s="346" t="s">
        <v>2558</v>
      </c>
      <c r="I15" s="365" t="s">
        <v>35</v>
      </c>
      <c r="J15" s="346" t="s">
        <v>15</v>
      </c>
      <c r="K15" s="346"/>
      <c r="L15" s="346"/>
      <c r="M15" s="346"/>
      <c r="N15" s="346"/>
      <c r="O15" s="366"/>
      <c r="P15" s="345"/>
      <c r="Q15" s="366"/>
    </row>
    <row r="16" spans="1:17" ht="34">
      <c r="A16" s="339">
        <v>14</v>
      </c>
      <c r="B16" s="345"/>
      <c r="C16" s="346"/>
      <c r="D16" s="345" t="s">
        <v>3542</v>
      </c>
      <c r="E16" s="346" t="s">
        <v>2559</v>
      </c>
      <c r="F16" s="346" t="s">
        <v>24</v>
      </c>
      <c r="G16" s="346" t="s">
        <v>2560</v>
      </c>
      <c r="H16" s="346" t="s">
        <v>2561</v>
      </c>
      <c r="I16" s="365" t="s">
        <v>35</v>
      </c>
      <c r="J16" s="346" t="s">
        <v>12</v>
      </c>
      <c r="K16" s="346"/>
      <c r="L16" s="346"/>
      <c r="M16" s="346"/>
      <c r="N16" s="346"/>
      <c r="O16" s="366"/>
      <c r="P16" s="345"/>
      <c r="Q16" s="447"/>
    </row>
    <row r="17" spans="1:17" ht="51">
      <c r="A17" s="339">
        <v>15</v>
      </c>
      <c r="B17" s="345"/>
      <c r="C17" s="346"/>
      <c r="D17" s="345" t="s">
        <v>3542</v>
      </c>
      <c r="E17" s="346" t="s">
        <v>2562</v>
      </c>
      <c r="F17" s="346" t="s">
        <v>24</v>
      </c>
      <c r="G17" s="346" t="s">
        <v>3586</v>
      </c>
      <c r="H17" s="346" t="s">
        <v>2563</v>
      </c>
      <c r="I17" s="365" t="s">
        <v>78</v>
      </c>
      <c r="J17" s="346" t="s">
        <v>15</v>
      </c>
      <c r="K17" s="346"/>
      <c r="L17" s="346"/>
      <c r="M17" s="346"/>
      <c r="N17" s="346"/>
      <c r="O17" s="366"/>
      <c r="P17" s="345"/>
      <c r="Q17" s="447"/>
    </row>
    <row r="18" spans="1:17" ht="34">
      <c r="A18" s="339">
        <v>16</v>
      </c>
      <c r="B18" s="345"/>
      <c r="C18" s="346"/>
      <c r="D18" s="345" t="s">
        <v>3542</v>
      </c>
      <c r="E18" s="346" t="s">
        <v>2562</v>
      </c>
      <c r="F18" s="346" t="s">
        <v>24</v>
      </c>
      <c r="G18" s="346" t="s">
        <v>3546</v>
      </c>
      <c r="H18" s="346" t="s">
        <v>2564</v>
      </c>
      <c r="I18" s="365" t="s">
        <v>78</v>
      </c>
      <c r="J18" s="346" t="s">
        <v>13</v>
      </c>
      <c r="K18" s="346"/>
      <c r="L18" s="346"/>
      <c r="M18" s="346"/>
      <c r="N18" s="346"/>
      <c r="O18" s="442">
        <v>7</v>
      </c>
      <c r="P18" s="345"/>
      <c r="Q18" s="447">
        <v>1615000750</v>
      </c>
    </row>
    <row r="19" spans="1:17" ht="51">
      <c r="A19" s="339">
        <v>17</v>
      </c>
      <c r="B19" s="345"/>
      <c r="C19" s="346"/>
      <c r="D19" s="345" t="s">
        <v>3542</v>
      </c>
      <c r="E19" s="346" t="s">
        <v>2565</v>
      </c>
      <c r="F19" s="346" t="s">
        <v>24</v>
      </c>
      <c r="G19" s="346" t="s">
        <v>2566</v>
      </c>
      <c r="H19" s="346" t="s">
        <v>2567</v>
      </c>
      <c r="I19" s="365" t="s">
        <v>35</v>
      </c>
      <c r="J19" s="346" t="s">
        <v>14</v>
      </c>
      <c r="K19" s="346"/>
      <c r="L19" s="346"/>
      <c r="M19" s="346"/>
      <c r="N19" s="346"/>
      <c r="O19" s="442">
        <v>20</v>
      </c>
      <c r="P19" s="345"/>
      <c r="Q19" s="447">
        <v>1615000750</v>
      </c>
    </row>
    <row r="20" spans="1:17" ht="34">
      <c r="A20" s="339">
        <v>18</v>
      </c>
      <c r="B20" s="345"/>
      <c r="C20" s="346"/>
      <c r="D20" s="345" t="s">
        <v>3542</v>
      </c>
      <c r="E20" s="346" t="s">
        <v>2568</v>
      </c>
      <c r="F20" s="346" t="s">
        <v>24</v>
      </c>
      <c r="G20" s="346" t="s">
        <v>2569</v>
      </c>
      <c r="H20" s="346" t="s">
        <v>2570</v>
      </c>
      <c r="I20" s="365" t="s">
        <v>35</v>
      </c>
      <c r="J20" s="346" t="s">
        <v>15</v>
      </c>
      <c r="K20" s="346"/>
      <c r="L20" s="346"/>
      <c r="M20" s="346"/>
      <c r="N20" s="346"/>
      <c r="O20" s="442">
        <v>10</v>
      </c>
      <c r="P20" s="345"/>
      <c r="Q20" s="447">
        <v>1615000750</v>
      </c>
    </row>
    <row r="21" spans="1:17" ht="34">
      <c r="A21" s="339">
        <v>19</v>
      </c>
      <c r="B21" s="345"/>
      <c r="C21" s="346"/>
      <c r="D21" s="345" t="s">
        <v>3542</v>
      </c>
      <c r="E21" s="346" t="s">
        <v>2568</v>
      </c>
      <c r="F21" s="346" t="s">
        <v>24</v>
      </c>
      <c r="G21" s="346" t="s">
        <v>2571</v>
      </c>
      <c r="H21" s="346" t="s">
        <v>2572</v>
      </c>
      <c r="I21" s="365" t="s">
        <v>35</v>
      </c>
      <c r="J21" s="346" t="s">
        <v>13</v>
      </c>
      <c r="K21" s="346"/>
      <c r="L21" s="346"/>
      <c r="M21" s="346"/>
      <c r="N21" s="346"/>
      <c r="O21" s="442">
        <v>12.5</v>
      </c>
      <c r="P21" s="345"/>
      <c r="Q21" s="447">
        <v>1615000750</v>
      </c>
    </row>
    <row r="22" spans="1:17" ht="34">
      <c r="A22" s="339">
        <v>20</v>
      </c>
      <c r="B22" s="345"/>
      <c r="C22" s="346"/>
      <c r="D22" s="345" t="s">
        <v>3542</v>
      </c>
      <c r="E22" s="346" t="s">
        <v>2568</v>
      </c>
      <c r="F22" s="346" t="s">
        <v>24</v>
      </c>
      <c r="G22" s="346" t="s">
        <v>3587</v>
      </c>
      <c r="H22" s="346" t="s">
        <v>3588</v>
      </c>
      <c r="I22" s="365" t="s">
        <v>35</v>
      </c>
      <c r="J22" s="346" t="s">
        <v>13</v>
      </c>
      <c r="K22" s="346"/>
      <c r="L22" s="346"/>
      <c r="M22" s="346"/>
      <c r="N22" s="346"/>
      <c r="O22" s="442">
        <v>5</v>
      </c>
      <c r="P22" s="345"/>
      <c r="Q22" s="447">
        <v>1615000750</v>
      </c>
    </row>
    <row r="23" spans="1:17" ht="34">
      <c r="A23" s="339">
        <v>21</v>
      </c>
      <c r="B23" s="345"/>
      <c r="C23" s="346"/>
      <c r="D23" s="345" t="s">
        <v>3542</v>
      </c>
      <c r="E23" s="346" t="s">
        <v>2568</v>
      </c>
      <c r="F23" s="346" t="s">
        <v>24</v>
      </c>
      <c r="G23" s="346" t="s">
        <v>2573</v>
      </c>
      <c r="H23" s="346" t="s">
        <v>2574</v>
      </c>
      <c r="I23" s="365" t="s">
        <v>35</v>
      </c>
      <c r="J23" s="346" t="s">
        <v>13</v>
      </c>
      <c r="K23" s="346"/>
      <c r="L23" s="346"/>
      <c r="M23" s="346"/>
      <c r="N23" s="346"/>
      <c r="O23" s="443">
        <v>5.5</v>
      </c>
      <c r="P23" s="346"/>
      <c r="Q23" s="447">
        <v>1615000750</v>
      </c>
    </row>
    <row r="24" spans="1:17" ht="34">
      <c r="A24" s="339">
        <v>22</v>
      </c>
      <c r="B24" s="345"/>
      <c r="C24" s="346"/>
      <c r="D24" s="345" t="s">
        <v>3542</v>
      </c>
      <c r="E24" s="346" t="s">
        <v>2568</v>
      </c>
      <c r="F24" s="346" t="s">
        <v>24</v>
      </c>
      <c r="G24" s="346" t="s">
        <v>2575</v>
      </c>
      <c r="H24" s="346" t="s">
        <v>2576</v>
      </c>
      <c r="I24" s="365" t="s">
        <v>35</v>
      </c>
      <c r="J24" s="346" t="s">
        <v>12</v>
      </c>
      <c r="K24" s="346"/>
      <c r="L24" s="346"/>
      <c r="M24" s="346"/>
      <c r="N24" s="346"/>
      <c r="O24" s="443">
        <v>5</v>
      </c>
      <c r="P24" s="346"/>
      <c r="Q24" s="447">
        <v>1615000750</v>
      </c>
    </row>
    <row r="25" spans="1:17" ht="34">
      <c r="A25" s="339">
        <v>23</v>
      </c>
      <c r="B25" s="345"/>
      <c r="C25" s="346"/>
      <c r="D25" s="345" t="s">
        <v>3542</v>
      </c>
      <c r="E25" s="346" t="s">
        <v>2577</v>
      </c>
      <c r="F25" s="346" t="s">
        <v>24</v>
      </c>
      <c r="G25" s="346" t="s">
        <v>2578</v>
      </c>
      <c r="H25" s="346" t="s">
        <v>2579</v>
      </c>
      <c r="I25" s="365" t="s">
        <v>35</v>
      </c>
      <c r="J25" s="346" t="s">
        <v>14</v>
      </c>
      <c r="K25" s="346"/>
      <c r="L25" s="346"/>
      <c r="M25" s="346"/>
      <c r="N25" s="346"/>
      <c r="O25" s="443">
        <v>1.5</v>
      </c>
      <c r="P25" s="346"/>
      <c r="Q25" s="364"/>
    </row>
    <row r="26" spans="1:17" ht="34">
      <c r="A26" s="339">
        <v>24</v>
      </c>
      <c r="B26" s="345"/>
      <c r="C26" s="346"/>
      <c r="D26" s="345" t="s">
        <v>3542</v>
      </c>
      <c r="E26" s="346" t="s">
        <v>2580</v>
      </c>
      <c r="F26" s="346" t="s">
        <v>24</v>
      </c>
      <c r="G26" s="346" t="s">
        <v>2581</v>
      </c>
      <c r="H26" s="448" t="s">
        <v>2582</v>
      </c>
      <c r="I26" s="365" t="s">
        <v>35</v>
      </c>
      <c r="J26" s="346" t="s">
        <v>14</v>
      </c>
      <c r="K26" s="346"/>
      <c r="L26" s="346"/>
      <c r="M26" s="346"/>
      <c r="N26" s="346"/>
      <c r="O26" s="364"/>
      <c r="P26" s="346"/>
      <c r="Q26" s="364"/>
    </row>
    <row r="27" spans="1:17" ht="51">
      <c r="A27" s="339">
        <v>25</v>
      </c>
      <c r="B27" s="345"/>
      <c r="C27" s="346"/>
      <c r="D27" s="346" t="s">
        <v>3543</v>
      </c>
      <c r="E27" s="346" t="s">
        <v>2583</v>
      </c>
      <c r="F27" s="346" t="s">
        <v>24</v>
      </c>
      <c r="G27" s="346" t="s">
        <v>3550</v>
      </c>
      <c r="H27" s="346" t="s">
        <v>3551</v>
      </c>
      <c r="I27" s="365" t="s">
        <v>26</v>
      </c>
      <c r="J27" s="346" t="s">
        <v>15</v>
      </c>
      <c r="K27" s="346"/>
      <c r="L27" s="346"/>
      <c r="M27" s="346"/>
      <c r="N27" s="346"/>
      <c r="O27" s="364"/>
      <c r="P27" s="346"/>
      <c r="Q27" s="364"/>
    </row>
    <row r="28" spans="1:17" ht="51">
      <c r="A28" s="339">
        <v>26</v>
      </c>
      <c r="B28" s="345"/>
      <c r="C28" s="346"/>
      <c r="D28" s="346" t="s">
        <v>3543</v>
      </c>
      <c r="E28" s="346" t="s">
        <v>2584</v>
      </c>
      <c r="F28" s="346" t="s">
        <v>24</v>
      </c>
      <c r="G28" s="346" t="s">
        <v>2585</v>
      </c>
      <c r="H28" s="346" t="s">
        <v>2586</v>
      </c>
      <c r="I28" s="365" t="s">
        <v>26</v>
      </c>
      <c r="J28" s="346" t="s">
        <v>15</v>
      </c>
      <c r="K28" s="346"/>
      <c r="L28" s="346"/>
      <c r="M28" s="346"/>
      <c r="N28" s="346"/>
      <c r="O28" s="364"/>
      <c r="P28" s="346"/>
      <c r="Q28" s="364"/>
    </row>
    <row r="29" spans="1:17" ht="51">
      <c r="A29" s="339">
        <v>27</v>
      </c>
      <c r="B29" s="345"/>
      <c r="C29" s="346"/>
      <c r="D29" s="346" t="s">
        <v>3543</v>
      </c>
      <c r="E29" s="346" t="s">
        <v>2587</v>
      </c>
      <c r="F29" s="346" t="s">
        <v>24</v>
      </c>
      <c r="G29" s="346" t="s">
        <v>2588</v>
      </c>
      <c r="H29" s="346" t="s">
        <v>2589</v>
      </c>
      <c r="I29" s="365" t="s">
        <v>26</v>
      </c>
      <c r="J29" s="346" t="s">
        <v>15</v>
      </c>
      <c r="K29" s="346"/>
      <c r="L29" s="346"/>
      <c r="M29" s="346"/>
      <c r="N29" s="346"/>
      <c r="O29" s="364"/>
      <c r="P29" s="346"/>
      <c r="Q29" s="364"/>
    </row>
    <row r="30" spans="1:17" ht="51">
      <c r="A30" s="339">
        <v>28</v>
      </c>
      <c r="B30" s="345"/>
      <c r="C30" s="346"/>
      <c r="D30" s="346" t="s">
        <v>3543</v>
      </c>
      <c r="E30" s="346" t="s">
        <v>2590</v>
      </c>
      <c r="F30" s="346" t="s">
        <v>24</v>
      </c>
      <c r="G30" s="346" t="s">
        <v>2591</v>
      </c>
      <c r="H30" s="346" t="s">
        <v>2592</v>
      </c>
      <c r="I30" s="365" t="s">
        <v>35</v>
      </c>
      <c r="J30" s="346" t="s">
        <v>15</v>
      </c>
      <c r="K30" s="346"/>
      <c r="L30" s="346"/>
      <c r="M30" s="346"/>
      <c r="N30" s="346"/>
      <c r="O30" s="364"/>
      <c r="P30" s="346"/>
      <c r="Q30" s="364"/>
    </row>
    <row r="31" spans="1:17" ht="51">
      <c r="A31" s="339">
        <v>29</v>
      </c>
      <c r="B31" s="345"/>
      <c r="C31" s="346"/>
      <c r="D31" s="346" t="s">
        <v>3543</v>
      </c>
      <c r="E31" s="346" t="s">
        <v>2593</v>
      </c>
      <c r="F31" s="346" t="s">
        <v>24</v>
      </c>
      <c r="G31" s="346" t="s">
        <v>2594</v>
      </c>
      <c r="H31" s="346" t="s">
        <v>2595</v>
      </c>
      <c r="I31" s="365" t="s">
        <v>35</v>
      </c>
      <c r="J31" s="346" t="s">
        <v>12</v>
      </c>
      <c r="K31" s="346"/>
      <c r="L31" s="346"/>
      <c r="M31" s="346"/>
      <c r="N31" s="346"/>
      <c r="O31" s="443">
        <v>1</v>
      </c>
      <c r="P31" s="346"/>
      <c r="Q31" s="364"/>
    </row>
    <row r="32" spans="1:17" ht="51">
      <c r="A32" s="339">
        <v>30</v>
      </c>
      <c r="B32" s="345"/>
      <c r="C32" s="346"/>
      <c r="D32" s="346" t="s">
        <v>3543</v>
      </c>
      <c r="E32" s="346" t="s">
        <v>2596</v>
      </c>
      <c r="F32" s="346" t="s">
        <v>24</v>
      </c>
      <c r="G32" s="346" t="s">
        <v>2597</v>
      </c>
      <c r="H32" s="346" t="s">
        <v>2598</v>
      </c>
      <c r="I32" s="365" t="s">
        <v>35</v>
      </c>
      <c r="J32" s="346" t="s">
        <v>14</v>
      </c>
      <c r="K32" s="346"/>
      <c r="L32" s="346"/>
      <c r="M32" s="346"/>
      <c r="N32" s="346"/>
      <c r="O32" s="364"/>
      <c r="P32" s="346"/>
      <c r="Q32" s="364"/>
    </row>
    <row r="33" spans="1:17" ht="51">
      <c r="A33" s="339">
        <v>31</v>
      </c>
      <c r="B33" s="345"/>
      <c r="C33" s="346"/>
      <c r="D33" s="346" t="s">
        <v>3543</v>
      </c>
      <c r="E33" s="346" t="s">
        <v>2599</v>
      </c>
      <c r="F33" s="346" t="s">
        <v>24</v>
      </c>
      <c r="G33" s="346" t="s">
        <v>2600</v>
      </c>
      <c r="H33" s="346" t="s">
        <v>2601</v>
      </c>
      <c r="I33" s="365" t="s">
        <v>35</v>
      </c>
      <c r="J33" s="346" t="s">
        <v>12</v>
      </c>
      <c r="K33" s="346"/>
      <c r="L33" s="346"/>
      <c r="M33" s="346"/>
      <c r="N33" s="346"/>
      <c r="O33" s="364"/>
      <c r="P33" s="346"/>
      <c r="Q33" s="364"/>
    </row>
    <row r="34" spans="1:17" ht="51">
      <c r="A34" s="339">
        <v>32</v>
      </c>
      <c r="B34" s="345"/>
      <c r="C34" s="346"/>
      <c r="D34" s="346" t="s">
        <v>3543</v>
      </c>
      <c r="E34" s="346" t="s">
        <v>2602</v>
      </c>
      <c r="F34" s="346" t="s">
        <v>24</v>
      </c>
      <c r="G34" s="346" t="s">
        <v>2603</v>
      </c>
      <c r="H34" s="346" t="s">
        <v>2604</v>
      </c>
      <c r="I34" s="365" t="s">
        <v>78</v>
      </c>
      <c r="J34" s="346" t="s">
        <v>12</v>
      </c>
      <c r="K34" s="346"/>
      <c r="L34" s="346"/>
      <c r="M34" s="346"/>
      <c r="N34" s="346"/>
      <c r="O34" s="443">
        <v>40</v>
      </c>
      <c r="P34" s="346"/>
      <c r="Q34" s="364"/>
    </row>
    <row r="35" spans="1:17" ht="51">
      <c r="A35" s="339">
        <v>33</v>
      </c>
      <c r="B35" s="345"/>
      <c r="C35" s="346"/>
      <c r="D35" s="346" t="s">
        <v>3543</v>
      </c>
      <c r="E35" s="346" t="s">
        <v>2605</v>
      </c>
      <c r="F35" s="346" t="s">
        <v>24</v>
      </c>
      <c r="G35" s="346" t="s">
        <v>2606</v>
      </c>
      <c r="H35" s="346" t="s">
        <v>2607</v>
      </c>
      <c r="I35" s="365" t="s">
        <v>26</v>
      </c>
      <c r="J35" s="346" t="s">
        <v>12</v>
      </c>
      <c r="K35" s="346"/>
      <c r="L35" s="346"/>
      <c r="M35" s="346"/>
      <c r="N35" s="346"/>
      <c r="O35" s="442">
        <v>70</v>
      </c>
      <c r="P35" s="345"/>
      <c r="Q35" s="366"/>
    </row>
    <row r="36" spans="1:17" ht="51">
      <c r="A36" s="339">
        <v>34</v>
      </c>
      <c r="B36" s="345"/>
      <c r="C36" s="346"/>
      <c r="D36" s="346" t="s">
        <v>3543</v>
      </c>
      <c r="E36" s="346" t="s">
        <v>2608</v>
      </c>
      <c r="F36" s="346" t="s">
        <v>24</v>
      </c>
      <c r="G36" s="346" t="s">
        <v>2609</v>
      </c>
      <c r="H36" s="346" t="s">
        <v>2610</v>
      </c>
      <c r="I36" s="365" t="s">
        <v>35</v>
      </c>
      <c r="J36" s="346" t="s">
        <v>15</v>
      </c>
      <c r="K36" s="346"/>
      <c r="L36" s="346"/>
      <c r="M36" s="346"/>
      <c r="N36" s="346"/>
      <c r="O36" s="366"/>
      <c r="P36" s="345"/>
      <c r="Q36" s="366"/>
    </row>
    <row r="37" spans="1:17" ht="51">
      <c r="A37" s="339">
        <v>35</v>
      </c>
      <c r="B37" s="345"/>
      <c r="C37" s="346"/>
      <c r="D37" s="346" t="s">
        <v>3544</v>
      </c>
      <c r="E37" s="346" t="s">
        <v>2611</v>
      </c>
      <c r="F37" s="346" t="s">
        <v>24</v>
      </c>
      <c r="G37" s="346" t="s">
        <v>2612</v>
      </c>
      <c r="H37" s="346" t="s">
        <v>2613</v>
      </c>
      <c r="I37" s="365" t="s">
        <v>35</v>
      </c>
      <c r="J37" s="346" t="s">
        <v>12</v>
      </c>
      <c r="K37" s="346" t="s">
        <v>2533</v>
      </c>
      <c r="L37" s="346"/>
      <c r="M37" s="346"/>
      <c r="N37" s="346"/>
      <c r="O37" s="366"/>
      <c r="P37" s="345"/>
      <c r="Q37" s="366"/>
    </row>
    <row r="38" spans="1:17" ht="51">
      <c r="A38" s="339">
        <v>36</v>
      </c>
      <c r="B38" s="345"/>
      <c r="C38" s="346"/>
      <c r="D38" s="346" t="s">
        <v>3544</v>
      </c>
      <c r="E38" s="346" t="s">
        <v>2614</v>
      </c>
      <c r="F38" s="346" t="s">
        <v>24</v>
      </c>
      <c r="G38" s="346" t="s">
        <v>2615</v>
      </c>
      <c r="H38" s="346" t="s">
        <v>2616</v>
      </c>
      <c r="I38" s="365" t="s">
        <v>35</v>
      </c>
      <c r="J38" s="346" t="s">
        <v>15</v>
      </c>
      <c r="K38" s="346"/>
      <c r="L38" s="346"/>
      <c r="M38" s="346"/>
      <c r="N38" s="346"/>
      <c r="O38" s="366"/>
      <c r="P38" s="345"/>
      <c r="Q38" s="366"/>
    </row>
    <row r="39" spans="1:17" ht="51">
      <c r="A39" s="339">
        <v>37</v>
      </c>
      <c r="B39" s="348"/>
      <c r="C39" s="348"/>
      <c r="D39" s="346" t="s">
        <v>3544</v>
      </c>
      <c r="E39" s="346" t="s">
        <v>2617</v>
      </c>
      <c r="F39" s="346" t="s">
        <v>24</v>
      </c>
      <c r="G39" s="346" t="s">
        <v>2618</v>
      </c>
      <c r="H39" s="346" t="s">
        <v>2619</v>
      </c>
      <c r="I39" s="381" t="s">
        <v>78</v>
      </c>
      <c r="J39" s="346" t="s">
        <v>15</v>
      </c>
      <c r="K39" s="348"/>
      <c r="L39" s="348"/>
      <c r="M39" s="348"/>
      <c r="N39" s="346"/>
      <c r="O39" s="381"/>
      <c r="P39" s="348"/>
      <c r="Q39" s="381"/>
    </row>
    <row r="40" spans="1:17" ht="51">
      <c r="A40" s="339">
        <v>38</v>
      </c>
      <c r="B40" s="348"/>
      <c r="C40" s="348"/>
      <c r="D40" s="346" t="s">
        <v>3544</v>
      </c>
      <c r="E40" s="346" t="s">
        <v>2620</v>
      </c>
      <c r="F40" s="346" t="s">
        <v>24</v>
      </c>
      <c r="G40" s="346" t="s">
        <v>2621</v>
      </c>
      <c r="H40" s="346" t="s">
        <v>2619</v>
      </c>
      <c r="I40" s="381" t="s">
        <v>78</v>
      </c>
      <c r="J40" s="346" t="s">
        <v>15</v>
      </c>
      <c r="K40" s="348"/>
      <c r="L40" s="348"/>
      <c r="M40" s="348"/>
      <c r="N40" s="346"/>
      <c r="O40" s="444">
        <v>20</v>
      </c>
      <c r="P40" s="348"/>
      <c r="Q40" s="381"/>
    </row>
    <row r="41" spans="1:17" ht="51">
      <c r="A41" s="339">
        <v>39</v>
      </c>
      <c r="B41" s="348"/>
      <c r="C41" s="348"/>
      <c r="D41" s="346" t="s">
        <v>3544</v>
      </c>
      <c r="E41" s="346" t="s">
        <v>2622</v>
      </c>
      <c r="F41" s="346" t="s">
        <v>24</v>
      </c>
      <c r="G41" s="346" t="s">
        <v>2623</v>
      </c>
      <c r="H41" s="348" t="s">
        <v>2624</v>
      </c>
      <c r="I41" s="381" t="s">
        <v>35</v>
      </c>
      <c r="J41" s="346" t="s">
        <v>12</v>
      </c>
      <c r="K41" s="348"/>
      <c r="L41" s="348"/>
      <c r="M41" s="348"/>
      <c r="N41" s="348"/>
      <c r="O41" s="381"/>
      <c r="P41" s="348"/>
      <c r="Q41" s="381"/>
    </row>
    <row r="42" spans="1:17" ht="34">
      <c r="A42" s="339">
        <v>40</v>
      </c>
      <c r="B42" s="348"/>
      <c r="C42" s="348"/>
      <c r="D42" s="345" t="s">
        <v>3545</v>
      </c>
      <c r="E42" s="346" t="s">
        <v>2625</v>
      </c>
      <c r="F42" s="346" t="s">
        <v>24</v>
      </c>
      <c r="G42" s="346" t="s">
        <v>2626</v>
      </c>
      <c r="H42" s="346" t="s">
        <v>2627</v>
      </c>
      <c r="I42" s="381" t="s">
        <v>26</v>
      </c>
      <c r="J42" s="346" t="s">
        <v>12</v>
      </c>
      <c r="K42" s="346"/>
      <c r="L42" s="346"/>
      <c r="M42" s="346"/>
      <c r="N42" s="346"/>
      <c r="O42" s="381"/>
      <c r="P42" s="348"/>
      <c r="Q42" s="381"/>
    </row>
    <row r="43" spans="1:17" ht="34">
      <c r="A43" s="339">
        <v>41</v>
      </c>
      <c r="B43" s="348"/>
      <c r="C43" s="348"/>
      <c r="D43" s="345" t="s">
        <v>3545</v>
      </c>
      <c r="E43" s="346" t="s">
        <v>2628</v>
      </c>
      <c r="F43" s="346" t="s">
        <v>24</v>
      </c>
      <c r="G43" s="346" t="s">
        <v>2629</v>
      </c>
      <c r="H43" s="346" t="s">
        <v>2630</v>
      </c>
      <c r="I43" s="381" t="s">
        <v>35</v>
      </c>
      <c r="J43" s="346" t="s">
        <v>13</v>
      </c>
      <c r="K43" s="346"/>
      <c r="L43" s="346"/>
      <c r="M43" s="346"/>
      <c r="N43" s="346"/>
      <c r="O43" s="381"/>
      <c r="P43" s="348"/>
      <c r="Q43" s="381"/>
    </row>
    <row r="44" spans="1:17" ht="34">
      <c r="A44" s="339">
        <v>42</v>
      </c>
      <c r="B44" s="348"/>
      <c r="C44" s="348"/>
      <c r="D44" s="345" t="s">
        <v>3545</v>
      </c>
      <c r="E44" s="346" t="s">
        <v>2631</v>
      </c>
      <c r="F44" s="346" t="s">
        <v>24</v>
      </c>
      <c r="G44" s="346" t="s">
        <v>2632</v>
      </c>
      <c r="H44" s="346" t="s">
        <v>2633</v>
      </c>
      <c r="I44" s="381" t="s">
        <v>35</v>
      </c>
      <c r="J44" s="346" t="s">
        <v>13</v>
      </c>
      <c r="K44" s="346"/>
      <c r="L44" s="346"/>
      <c r="M44" s="346"/>
      <c r="N44" s="346"/>
      <c r="O44" s="381"/>
      <c r="P44" s="348"/>
      <c r="Q44" s="381"/>
    </row>
    <row r="45" spans="1:17" ht="34">
      <c r="A45" s="339">
        <v>43</v>
      </c>
      <c r="B45" s="348"/>
      <c r="C45" s="348"/>
      <c r="D45" s="345" t="s">
        <v>3545</v>
      </c>
      <c r="E45" s="346" t="s">
        <v>2634</v>
      </c>
      <c r="F45" s="346" t="s">
        <v>24</v>
      </c>
      <c r="G45" s="346" t="s">
        <v>2635</v>
      </c>
      <c r="H45" s="346" t="s">
        <v>2636</v>
      </c>
      <c r="I45" s="381" t="s">
        <v>35</v>
      </c>
      <c r="J45" s="346" t="s">
        <v>12</v>
      </c>
      <c r="K45" s="346"/>
      <c r="L45" s="348"/>
      <c r="M45" s="348"/>
      <c r="N45" s="348"/>
      <c r="O45" s="381"/>
      <c r="P45" s="348"/>
      <c r="Q45" s="381"/>
    </row>
    <row r="46" spans="1:17" ht="34">
      <c r="A46" s="339">
        <v>44</v>
      </c>
      <c r="B46" s="348"/>
      <c r="C46" s="348"/>
      <c r="D46" s="345" t="s">
        <v>3545</v>
      </c>
      <c r="E46" s="346" t="s">
        <v>2634</v>
      </c>
      <c r="F46" s="346" t="s">
        <v>24</v>
      </c>
      <c r="G46" s="346" t="s">
        <v>2637</v>
      </c>
      <c r="H46" s="346" t="s">
        <v>2636</v>
      </c>
      <c r="I46" s="381" t="s">
        <v>35</v>
      </c>
      <c r="J46" s="346" t="s">
        <v>12</v>
      </c>
      <c r="K46" s="346"/>
      <c r="L46" s="348"/>
      <c r="M46" s="348"/>
      <c r="N46" s="348"/>
      <c r="O46" s="381"/>
      <c r="P46" s="348"/>
      <c r="Q46" s="381"/>
    </row>
    <row r="47" spans="1:17" ht="34">
      <c r="A47" s="339">
        <v>45</v>
      </c>
      <c r="B47" s="348"/>
      <c r="C47" s="348"/>
      <c r="D47" s="345" t="s">
        <v>3545</v>
      </c>
      <c r="E47" s="346" t="s">
        <v>2634</v>
      </c>
      <c r="F47" s="346" t="s">
        <v>24</v>
      </c>
      <c r="G47" s="346" t="s">
        <v>2638</v>
      </c>
      <c r="H47" s="346" t="s">
        <v>2636</v>
      </c>
      <c r="I47" s="381" t="s">
        <v>35</v>
      </c>
      <c r="J47" s="346" t="s">
        <v>12</v>
      </c>
      <c r="K47" s="346"/>
      <c r="L47" s="348"/>
      <c r="M47" s="348"/>
      <c r="N47" s="348"/>
      <c r="O47" s="381"/>
      <c r="P47" s="348"/>
      <c r="Q47" s="381"/>
    </row>
    <row r="48" spans="1:17" ht="51">
      <c r="A48" s="312">
        <v>46</v>
      </c>
      <c r="B48" s="313"/>
      <c r="C48" s="314"/>
      <c r="D48" s="315" t="s">
        <v>2639</v>
      </c>
      <c r="E48" s="315" t="s">
        <v>2640</v>
      </c>
      <c r="F48" s="315" t="s">
        <v>31</v>
      </c>
      <c r="G48" s="315" t="s">
        <v>2641</v>
      </c>
      <c r="H48" s="315" t="s">
        <v>2642</v>
      </c>
      <c r="I48" s="88" t="s">
        <v>78</v>
      </c>
      <c r="J48" s="312" t="s">
        <v>27</v>
      </c>
      <c r="K48" s="312"/>
      <c r="L48" s="312"/>
      <c r="M48" s="312"/>
      <c r="N48" s="312"/>
      <c r="O48" s="317"/>
      <c r="P48" s="317"/>
      <c r="Q48" s="317"/>
    </row>
    <row r="49" spans="1:17" ht="51">
      <c r="A49" s="312">
        <v>47</v>
      </c>
      <c r="B49" s="313"/>
      <c r="C49" s="314"/>
      <c r="D49" s="315" t="s">
        <v>2639</v>
      </c>
      <c r="E49" s="315" t="s">
        <v>2640</v>
      </c>
      <c r="F49" s="315" t="s">
        <v>31</v>
      </c>
      <c r="G49" s="315" t="s">
        <v>2641</v>
      </c>
      <c r="H49" s="315" t="s">
        <v>2642</v>
      </c>
      <c r="I49" s="88" t="s">
        <v>78</v>
      </c>
      <c r="J49" s="312" t="s">
        <v>27</v>
      </c>
      <c r="K49" s="312"/>
      <c r="L49" s="312"/>
      <c r="M49" s="312"/>
      <c r="N49" s="312"/>
      <c r="O49" s="312"/>
      <c r="P49" s="312"/>
      <c r="Q49" s="312"/>
    </row>
    <row r="50" spans="1:17" ht="34">
      <c r="A50" s="312">
        <v>48</v>
      </c>
      <c r="B50" s="313"/>
      <c r="C50" s="314"/>
      <c r="D50" s="315" t="s">
        <v>2639</v>
      </c>
      <c r="E50" s="315" t="s">
        <v>2640</v>
      </c>
      <c r="F50" s="315" t="s">
        <v>31</v>
      </c>
      <c r="G50" s="315" t="s">
        <v>2643</v>
      </c>
      <c r="H50" s="315" t="s">
        <v>3552</v>
      </c>
      <c r="I50" s="88" t="s">
        <v>78</v>
      </c>
      <c r="J50" s="312" t="s">
        <v>27</v>
      </c>
      <c r="K50" s="312"/>
      <c r="L50" s="312"/>
      <c r="M50" s="312"/>
      <c r="N50" s="312"/>
      <c r="O50" s="317"/>
      <c r="P50" s="317"/>
      <c r="Q50" s="317"/>
    </row>
    <row r="51" spans="1:17" ht="34">
      <c r="A51" s="312">
        <v>49</v>
      </c>
      <c r="B51" s="313"/>
      <c r="C51" s="314"/>
      <c r="D51" s="315" t="s">
        <v>2639</v>
      </c>
      <c r="E51" s="315" t="s">
        <v>2640</v>
      </c>
      <c r="F51" s="315" t="s">
        <v>31</v>
      </c>
      <c r="G51" s="315" t="s">
        <v>2644</v>
      </c>
      <c r="H51" s="315" t="s">
        <v>3552</v>
      </c>
      <c r="I51" s="88" t="s">
        <v>78</v>
      </c>
      <c r="J51" s="312" t="s">
        <v>27</v>
      </c>
      <c r="K51" s="312"/>
      <c r="L51" s="312"/>
      <c r="M51" s="312"/>
      <c r="N51" s="312"/>
      <c r="O51" s="317"/>
      <c r="P51" s="317"/>
      <c r="Q51" s="317"/>
    </row>
    <row r="52" spans="1:17" ht="34">
      <c r="A52" s="312">
        <v>50</v>
      </c>
      <c r="B52" s="313"/>
      <c r="C52" s="314"/>
      <c r="D52" s="315" t="s">
        <v>2639</v>
      </c>
      <c r="E52" s="315" t="s">
        <v>2640</v>
      </c>
      <c r="F52" s="315" t="s">
        <v>31</v>
      </c>
      <c r="G52" s="315" t="s">
        <v>2645</v>
      </c>
      <c r="H52" s="315" t="s">
        <v>3557</v>
      </c>
      <c r="I52" s="88" t="s">
        <v>26</v>
      </c>
      <c r="J52" s="312" t="s">
        <v>27</v>
      </c>
      <c r="K52" s="312"/>
      <c r="L52" s="312"/>
      <c r="M52" s="312"/>
      <c r="N52" s="312"/>
      <c r="O52" s="312"/>
      <c r="P52" s="312">
        <v>1615000755</v>
      </c>
      <c r="Q52" s="312" t="s">
        <v>2646</v>
      </c>
    </row>
    <row r="53" spans="1:17" ht="51">
      <c r="A53" s="312">
        <v>51</v>
      </c>
      <c r="B53" s="313"/>
      <c r="C53" s="314"/>
      <c r="D53" s="315" t="s">
        <v>2639</v>
      </c>
      <c r="E53" s="315" t="s">
        <v>2647</v>
      </c>
      <c r="F53" s="315" t="s">
        <v>249</v>
      </c>
      <c r="G53" s="315" t="s">
        <v>2648</v>
      </c>
      <c r="H53" s="315" t="s">
        <v>3589</v>
      </c>
      <c r="I53" s="88" t="s">
        <v>26</v>
      </c>
      <c r="J53" s="312" t="s">
        <v>27</v>
      </c>
      <c r="K53" s="312"/>
      <c r="L53" s="312"/>
      <c r="M53" s="312"/>
      <c r="N53" s="312"/>
      <c r="O53" s="349">
        <v>265</v>
      </c>
      <c r="P53" s="312">
        <v>1615000570</v>
      </c>
      <c r="Q53" s="312" t="s">
        <v>2649</v>
      </c>
    </row>
    <row r="54" spans="1:17" ht="34">
      <c r="A54" s="312">
        <v>52</v>
      </c>
      <c r="B54" s="313"/>
      <c r="C54" s="314"/>
      <c r="D54" s="315" t="s">
        <v>2639</v>
      </c>
      <c r="E54" s="315" t="s">
        <v>2650</v>
      </c>
      <c r="F54" s="315" t="s">
        <v>79</v>
      </c>
      <c r="G54" s="315" t="s">
        <v>2651</v>
      </c>
      <c r="H54" s="315" t="s">
        <v>3553</v>
      </c>
      <c r="I54" s="88" t="s">
        <v>35</v>
      </c>
      <c r="J54" s="312" t="s">
        <v>27</v>
      </c>
      <c r="K54" s="312"/>
      <c r="L54" s="312"/>
      <c r="M54" s="312"/>
      <c r="N54" s="312"/>
      <c r="O54" s="317"/>
      <c r="P54" s="317"/>
      <c r="Q54" s="317"/>
    </row>
    <row r="55" spans="1:17" ht="34">
      <c r="A55" s="312">
        <v>53</v>
      </c>
      <c r="B55" s="313"/>
      <c r="C55" s="314"/>
      <c r="D55" s="315" t="s">
        <v>2639</v>
      </c>
      <c r="E55" s="315" t="s">
        <v>2650</v>
      </c>
      <c r="F55" s="315" t="s">
        <v>31</v>
      </c>
      <c r="G55" s="315" t="s">
        <v>2652</v>
      </c>
      <c r="H55" s="315" t="s">
        <v>3554</v>
      </c>
      <c r="I55" s="88" t="s">
        <v>35</v>
      </c>
      <c r="J55" s="312" t="s">
        <v>27</v>
      </c>
      <c r="K55" s="312"/>
      <c r="L55" s="312"/>
      <c r="M55" s="312"/>
      <c r="N55" s="312"/>
      <c r="O55" s="317"/>
      <c r="P55" s="317"/>
      <c r="Q55" s="317"/>
    </row>
    <row r="56" spans="1:17" ht="34">
      <c r="A56" s="312">
        <v>54</v>
      </c>
      <c r="B56" s="313"/>
      <c r="C56" s="314"/>
      <c r="D56" s="315" t="s">
        <v>2639</v>
      </c>
      <c r="E56" s="315" t="s">
        <v>2650</v>
      </c>
      <c r="F56" s="315" t="s">
        <v>31</v>
      </c>
      <c r="G56" s="315" t="s">
        <v>2653</v>
      </c>
      <c r="H56" s="315" t="s">
        <v>3554</v>
      </c>
      <c r="I56" s="88" t="s">
        <v>78</v>
      </c>
      <c r="J56" s="312" t="s">
        <v>27</v>
      </c>
      <c r="K56" s="312"/>
      <c r="L56" s="312"/>
      <c r="M56" s="312"/>
      <c r="N56" s="312"/>
      <c r="O56" s="317"/>
      <c r="P56" s="317"/>
      <c r="Q56" s="317"/>
    </row>
    <row r="57" spans="1:17" ht="34">
      <c r="A57" s="312">
        <v>55</v>
      </c>
      <c r="B57" s="313"/>
      <c r="C57" s="314"/>
      <c r="D57" s="315" t="s">
        <v>2639</v>
      </c>
      <c r="E57" s="315" t="s">
        <v>2650</v>
      </c>
      <c r="F57" s="315" t="s">
        <v>31</v>
      </c>
      <c r="G57" s="315" t="s">
        <v>2654</v>
      </c>
      <c r="H57" s="315" t="s">
        <v>3555</v>
      </c>
      <c r="I57" s="88" t="s">
        <v>78</v>
      </c>
      <c r="J57" s="312" t="s">
        <v>27</v>
      </c>
      <c r="K57" s="312"/>
      <c r="L57" s="312"/>
      <c r="M57" s="312"/>
      <c r="N57" s="312"/>
      <c r="O57" s="317"/>
      <c r="P57" s="317"/>
      <c r="Q57" s="317"/>
    </row>
    <row r="58" spans="1:17" ht="34">
      <c r="A58" s="312">
        <v>56</v>
      </c>
      <c r="B58" s="313"/>
      <c r="C58" s="314"/>
      <c r="D58" s="315" t="s">
        <v>2639</v>
      </c>
      <c r="E58" s="315" t="s">
        <v>2650</v>
      </c>
      <c r="F58" s="315" t="s">
        <v>79</v>
      </c>
      <c r="G58" s="315" t="s">
        <v>2655</v>
      </c>
      <c r="H58" s="315" t="s">
        <v>3556</v>
      </c>
      <c r="I58" s="88" t="s">
        <v>26</v>
      </c>
      <c r="J58" s="312" t="s">
        <v>12</v>
      </c>
      <c r="K58" s="312"/>
      <c r="L58" s="312"/>
      <c r="M58" s="312"/>
      <c r="N58" s="312"/>
      <c r="O58" s="317"/>
      <c r="P58" s="317"/>
      <c r="Q58" s="317"/>
    </row>
    <row r="59" spans="1:17" ht="51">
      <c r="A59" s="312">
        <v>57</v>
      </c>
      <c r="B59" s="313"/>
      <c r="C59" s="314"/>
      <c r="D59" s="315" t="s">
        <v>2639</v>
      </c>
      <c r="E59" s="315" t="s">
        <v>2659</v>
      </c>
      <c r="F59" s="315" t="s">
        <v>31</v>
      </c>
      <c r="G59" s="315" t="s">
        <v>2660</v>
      </c>
      <c r="H59" s="315" t="s">
        <v>3557</v>
      </c>
      <c r="I59" s="88" t="s">
        <v>78</v>
      </c>
      <c r="J59" s="312" t="s">
        <v>27</v>
      </c>
      <c r="K59" s="312"/>
      <c r="L59" s="312"/>
      <c r="M59" s="312"/>
      <c r="N59" s="312"/>
      <c r="O59" s="317"/>
      <c r="P59" s="317"/>
      <c r="Q59" s="317"/>
    </row>
  </sheetData>
  <mergeCells count="1">
    <mergeCell ref="K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F83F-72DB-4797-8990-55EC9360982A}">
  <sheetPr>
    <tabColor rgb="FFFF0000"/>
  </sheetPr>
  <dimension ref="A1:Q82"/>
  <sheetViews>
    <sheetView rightToLeft="1" zoomScale="30" zoomScaleNormal="30" workbookViewId="0">
      <selection activeCell="A77" sqref="A77:Q77"/>
    </sheetView>
  </sheetViews>
  <sheetFormatPr defaultRowHeight="14"/>
  <cols>
    <col min="1" max="1" width="14" customWidth="1"/>
    <col min="2" max="2" width="28.6640625" customWidth="1"/>
    <col min="3" max="3" width="16.08203125" customWidth="1"/>
    <col min="4" max="4" width="20.4140625" customWidth="1"/>
    <col min="5" max="5" width="12.9140625" customWidth="1"/>
    <col min="6" max="6" width="28.4140625" customWidth="1"/>
    <col min="7" max="7" width="22.25" customWidth="1"/>
    <col min="8" max="8" width="12" customWidth="1"/>
    <col min="9" max="9" width="11.5" customWidth="1"/>
    <col min="10" max="13" width="8.6640625" customWidth="1"/>
    <col min="14" max="14" width="14.25" customWidth="1"/>
    <col min="15" max="15" width="14" customWidth="1"/>
    <col min="16" max="16" width="13.9140625" customWidth="1"/>
    <col min="17" max="17" width="15.58203125" customWidth="1"/>
  </cols>
  <sheetData>
    <row r="1" spans="1:17" ht="19.5">
      <c r="A1" s="452" t="s">
        <v>2662</v>
      </c>
      <c r="B1" s="425"/>
      <c r="C1" s="453"/>
      <c r="D1" s="453"/>
      <c r="E1" s="453"/>
      <c r="F1" s="453"/>
      <c r="G1" s="453"/>
      <c r="H1" s="453"/>
      <c r="I1" s="453"/>
      <c r="J1" s="453"/>
      <c r="K1" s="453"/>
      <c r="L1" s="453"/>
      <c r="M1" s="453"/>
      <c r="N1" s="425"/>
      <c r="O1" s="425"/>
      <c r="P1" s="453"/>
      <c r="Q1" s="453"/>
    </row>
    <row r="2" spans="1:17" s="456" customFormat="1" ht="58.5">
      <c r="A2" s="458" t="s">
        <v>2</v>
      </c>
      <c r="B2" s="458" t="s">
        <v>2663</v>
      </c>
      <c r="C2" s="458" t="s">
        <v>5</v>
      </c>
      <c r="D2" s="459" t="s">
        <v>6</v>
      </c>
      <c r="E2" s="458" t="s">
        <v>7</v>
      </c>
      <c r="F2" s="458" t="s">
        <v>8</v>
      </c>
      <c r="G2" s="460" t="s">
        <v>2664</v>
      </c>
      <c r="H2" s="458" t="s">
        <v>2665</v>
      </c>
      <c r="I2" s="458" t="s">
        <v>2666</v>
      </c>
      <c r="J2" s="458" t="s">
        <v>12</v>
      </c>
      <c r="K2" s="458" t="s">
        <v>13</v>
      </c>
      <c r="L2" s="458" t="s">
        <v>14</v>
      </c>
      <c r="M2" s="458" t="s">
        <v>15</v>
      </c>
      <c r="N2" s="458" t="s">
        <v>2667</v>
      </c>
      <c r="O2" s="458" t="s">
        <v>17</v>
      </c>
      <c r="P2" s="458" t="s">
        <v>18</v>
      </c>
      <c r="Q2" s="458" t="s">
        <v>19</v>
      </c>
    </row>
    <row r="3" spans="1:17" ht="51">
      <c r="A3" s="98">
        <v>1</v>
      </c>
      <c r="B3" s="635"/>
      <c r="C3" s="635" t="s">
        <v>2668</v>
      </c>
      <c r="D3" s="148" t="s">
        <v>2669</v>
      </c>
      <c r="E3" s="98" t="s">
        <v>79</v>
      </c>
      <c r="F3" s="98" t="s">
        <v>2670</v>
      </c>
      <c r="G3" s="98" t="s">
        <v>2671</v>
      </c>
      <c r="H3" s="98" t="s">
        <v>35</v>
      </c>
      <c r="I3" s="98" t="s">
        <v>27</v>
      </c>
      <c r="J3" s="98"/>
      <c r="K3" s="98"/>
      <c r="L3" s="98"/>
      <c r="M3" s="98"/>
      <c r="N3" s="170">
        <v>20</v>
      </c>
      <c r="O3" s="170">
        <v>1731000750</v>
      </c>
      <c r="P3" s="170" t="s">
        <v>93</v>
      </c>
      <c r="Q3" s="98" t="s">
        <v>2672</v>
      </c>
    </row>
    <row r="4" spans="1:17" ht="51">
      <c r="A4" s="98">
        <v>2</v>
      </c>
      <c r="B4" s="635"/>
      <c r="C4" s="635"/>
      <c r="D4" s="148" t="s">
        <v>2673</v>
      </c>
      <c r="E4" s="98" t="s">
        <v>31</v>
      </c>
      <c r="F4" s="98" t="s">
        <v>2674</v>
      </c>
      <c r="G4" s="98" t="s">
        <v>2675</v>
      </c>
      <c r="H4" s="98" t="s">
        <v>26</v>
      </c>
      <c r="I4" s="98" t="s">
        <v>27</v>
      </c>
      <c r="J4" s="98"/>
      <c r="K4" s="98"/>
      <c r="L4" s="98"/>
      <c r="M4" s="98"/>
      <c r="N4" s="170">
        <v>300</v>
      </c>
      <c r="O4" s="170">
        <v>1731000752</v>
      </c>
      <c r="P4" s="170" t="s">
        <v>2676</v>
      </c>
      <c r="Q4" s="98"/>
    </row>
    <row r="5" spans="1:17" ht="34">
      <c r="A5" s="98">
        <v>3</v>
      </c>
      <c r="B5" s="635"/>
      <c r="C5" s="635"/>
      <c r="D5" s="351" t="s">
        <v>2677</v>
      </c>
      <c r="E5" s="98" t="s">
        <v>31</v>
      </c>
      <c r="F5" s="98" t="s">
        <v>2678</v>
      </c>
      <c r="G5" s="98" t="s">
        <v>2679</v>
      </c>
      <c r="H5" s="98" t="s">
        <v>78</v>
      </c>
      <c r="I5" s="98" t="s">
        <v>27</v>
      </c>
      <c r="J5" s="98"/>
      <c r="K5" s="98"/>
      <c r="L5" s="98"/>
      <c r="M5" s="98"/>
      <c r="N5" s="170">
        <v>10</v>
      </c>
      <c r="O5" s="170">
        <v>1731000750</v>
      </c>
      <c r="P5" s="170" t="s">
        <v>93</v>
      </c>
      <c r="Q5" s="98"/>
    </row>
    <row r="6" spans="1:17" ht="17">
      <c r="A6" s="98">
        <v>4</v>
      </c>
      <c r="B6" s="635"/>
      <c r="C6" s="636"/>
      <c r="D6" s="148" t="s">
        <v>2680</v>
      </c>
      <c r="E6" s="98" t="s">
        <v>31</v>
      </c>
      <c r="F6" s="98" t="s">
        <v>2681</v>
      </c>
      <c r="G6" s="98" t="s">
        <v>2682</v>
      </c>
      <c r="H6" s="98" t="s">
        <v>35</v>
      </c>
      <c r="I6" s="98" t="s">
        <v>27</v>
      </c>
      <c r="J6" s="98"/>
      <c r="K6" s="98"/>
      <c r="L6" s="98"/>
      <c r="M6" s="98"/>
      <c r="N6" s="170">
        <v>15</v>
      </c>
      <c r="O6" s="170">
        <v>1732000521</v>
      </c>
      <c r="P6" s="170" t="s">
        <v>1198</v>
      </c>
      <c r="Q6" s="98"/>
    </row>
    <row r="7" spans="1:17" ht="51">
      <c r="A7" s="98">
        <v>5</v>
      </c>
      <c r="B7" s="637" t="s">
        <v>2683</v>
      </c>
      <c r="C7" s="98" t="s">
        <v>2684</v>
      </c>
      <c r="D7" s="638" t="s">
        <v>2685</v>
      </c>
      <c r="E7" s="98" t="s">
        <v>79</v>
      </c>
      <c r="F7" s="98" t="s">
        <v>2686</v>
      </c>
      <c r="G7" s="98" t="s">
        <v>2687</v>
      </c>
      <c r="H7" s="98" t="s">
        <v>26</v>
      </c>
      <c r="I7" s="98" t="s">
        <v>27</v>
      </c>
      <c r="J7" s="98"/>
      <c r="K7" s="98"/>
      <c r="L7" s="98"/>
      <c r="M7" s="98"/>
      <c r="N7" s="353">
        <v>111565</v>
      </c>
      <c r="O7" s="170" t="s">
        <v>2688</v>
      </c>
      <c r="P7" s="170" t="s">
        <v>2689</v>
      </c>
      <c r="Q7" s="98" t="s">
        <v>2690</v>
      </c>
    </row>
    <row r="8" spans="1:17" ht="68">
      <c r="A8" s="98">
        <v>6</v>
      </c>
      <c r="B8" s="637"/>
      <c r="C8" s="252" t="s">
        <v>2691</v>
      </c>
      <c r="D8" s="638"/>
      <c r="E8" s="98" t="s">
        <v>79</v>
      </c>
      <c r="F8" s="98" t="s">
        <v>2692</v>
      </c>
      <c r="G8" s="98" t="s">
        <v>2693</v>
      </c>
      <c r="H8" s="98" t="s">
        <v>26</v>
      </c>
      <c r="I8" s="98" t="s">
        <v>27</v>
      </c>
      <c r="J8" s="98"/>
      <c r="K8" s="98"/>
      <c r="L8" s="98"/>
      <c r="M8" s="98"/>
      <c r="N8" s="353">
        <v>32470</v>
      </c>
      <c r="O8" s="170">
        <v>1845</v>
      </c>
      <c r="P8" s="170" t="s">
        <v>2694</v>
      </c>
      <c r="Q8" s="98" t="s">
        <v>2690</v>
      </c>
    </row>
    <row r="9" spans="1:17" ht="68">
      <c r="A9" s="98">
        <v>7</v>
      </c>
      <c r="B9" s="637"/>
      <c r="C9" s="252" t="s">
        <v>2695</v>
      </c>
      <c r="D9" s="638"/>
      <c r="E9" s="98" t="s">
        <v>79</v>
      </c>
      <c r="F9" s="98" t="s">
        <v>2696</v>
      </c>
      <c r="G9" s="98" t="s">
        <v>2697</v>
      </c>
      <c r="H9" s="98" t="s">
        <v>26</v>
      </c>
      <c r="I9" s="98" t="s">
        <v>27</v>
      </c>
      <c r="J9" s="98"/>
      <c r="K9" s="98"/>
      <c r="L9" s="98"/>
      <c r="M9" s="98"/>
      <c r="N9" s="170" t="s">
        <v>2698</v>
      </c>
      <c r="O9" s="170" t="s">
        <v>2699</v>
      </c>
      <c r="P9" s="170" t="s">
        <v>2700</v>
      </c>
      <c r="Q9" s="98" t="s">
        <v>2690</v>
      </c>
    </row>
    <row r="10" spans="1:17" ht="34">
      <c r="A10" s="98">
        <v>8</v>
      </c>
      <c r="B10" s="637"/>
      <c r="C10" s="252" t="s">
        <v>2701</v>
      </c>
      <c r="D10" s="638"/>
      <c r="E10" s="98" t="s">
        <v>79</v>
      </c>
      <c r="F10" s="98" t="s">
        <v>2702</v>
      </c>
      <c r="G10" s="98" t="s">
        <v>2703</v>
      </c>
      <c r="H10" s="98" t="s">
        <v>26</v>
      </c>
      <c r="I10" s="98" t="s">
        <v>14</v>
      </c>
      <c r="J10" s="98"/>
      <c r="K10" s="98"/>
      <c r="L10" s="98"/>
      <c r="M10" s="98"/>
      <c r="N10" s="170"/>
      <c r="O10" s="170"/>
      <c r="P10" s="170"/>
      <c r="Q10" s="98" t="s">
        <v>2704</v>
      </c>
    </row>
    <row r="11" spans="1:17" ht="51">
      <c r="A11" s="98">
        <v>9</v>
      </c>
      <c r="B11" s="637"/>
      <c r="C11" s="252" t="s">
        <v>2701</v>
      </c>
      <c r="D11" s="638"/>
      <c r="E11" s="98" t="s">
        <v>79</v>
      </c>
      <c r="F11" s="98" t="s">
        <v>2705</v>
      </c>
      <c r="G11" s="98" t="s">
        <v>2706</v>
      </c>
      <c r="H11" s="98" t="s">
        <v>26</v>
      </c>
      <c r="I11" s="98" t="s">
        <v>27</v>
      </c>
      <c r="J11" s="98"/>
      <c r="K11" s="98"/>
      <c r="L11" s="98"/>
      <c r="M11" s="98"/>
      <c r="N11" s="170">
        <v>60</v>
      </c>
      <c r="O11" s="170">
        <v>1753</v>
      </c>
      <c r="P11" s="170" t="s">
        <v>2707</v>
      </c>
      <c r="Q11" s="98" t="s">
        <v>2708</v>
      </c>
    </row>
    <row r="12" spans="1:17" ht="51">
      <c r="A12" s="98">
        <v>10</v>
      </c>
      <c r="B12" s="637"/>
      <c r="C12" s="252" t="s">
        <v>2701</v>
      </c>
      <c r="D12" s="638"/>
      <c r="E12" s="98" t="s">
        <v>79</v>
      </c>
      <c r="F12" s="98" t="s">
        <v>2709</v>
      </c>
      <c r="G12" s="98" t="s">
        <v>2710</v>
      </c>
      <c r="H12" s="98" t="s">
        <v>26</v>
      </c>
      <c r="I12" s="98" t="s">
        <v>27</v>
      </c>
      <c r="J12" s="98"/>
      <c r="K12" s="98"/>
      <c r="L12" s="98"/>
      <c r="M12" s="98"/>
      <c r="N12" s="170">
        <v>100</v>
      </c>
      <c r="O12" s="170">
        <v>1995</v>
      </c>
      <c r="P12" s="170" t="s">
        <v>2711</v>
      </c>
      <c r="Q12" s="98"/>
    </row>
    <row r="13" spans="1:17" ht="51">
      <c r="A13" s="98">
        <v>11</v>
      </c>
      <c r="B13" s="352" t="s">
        <v>2712</v>
      </c>
      <c r="C13" s="98" t="s">
        <v>2713</v>
      </c>
      <c r="D13" s="638"/>
      <c r="E13" s="98" t="s">
        <v>79</v>
      </c>
      <c r="F13" s="98" t="s">
        <v>2714</v>
      </c>
      <c r="G13" s="98" t="s">
        <v>2715</v>
      </c>
      <c r="H13" s="98" t="s">
        <v>26</v>
      </c>
      <c r="I13" s="98" t="s">
        <v>13</v>
      </c>
      <c r="J13" s="98"/>
      <c r="K13" s="98"/>
      <c r="L13" s="98"/>
      <c r="M13" s="98"/>
      <c r="N13" s="353">
        <v>9244</v>
      </c>
      <c r="O13" s="170">
        <v>1928</v>
      </c>
      <c r="P13" s="170" t="s">
        <v>2716</v>
      </c>
      <c r="Q13" s="98" t="s">
        <v>2690</v>
      </c>
    </row>
    <row r="14" spans="1:17">
      <c r="A14" s="453"/>
      <c r="B14" s="425"/>
      <c r="C14" s="453"/>
      <c r="D14" s="453"/>
      <c r="E14" s="453"/>
      <c r="F14" s="453"/>
      <c r="G14" s="453"/>
      <c r="H14" s="453"/>
      <c r="I14" s="453"/>
      <c r="J14" s="453"/>
      <c r="K14" s="453"/>
      <c r="L14" s="453"/>
      <c r="M14" s="453"/>
      <c r="N14" s="425"/>
      <c r="O14" s="425"/>
      <c r="P14" s="453"/>
      <c r="Q14" s="453"/>
    </row>
    <row r="15" spans="1:17">
      <c r="A15" s="453"/>
      <c r="B15" s="425"/>
      <c r="C15" s="453"/>
      <c r="D15" s="453"/>
      <c r="E15" s="453"/>
      <c r="F15" s="453"/>
      <c r="G15" s="453"/>
      <c r="H15" s="453"/>
      <c r="I15" s="453"/>
      <c r="J15" s="453"/>
      <c r="K15" s="453"/>
      <c r="L15" s="453"/>
      <c r="M15" s="453"/>
      <c r="N15" s="425"/>
      <c r="O15" s="425"/>
      <c r="P15" s="453"/>
      <c r="Q15" s="453"/>
    </row>
    <row r="16" spans="1:17" ht="39">
      <c r="A16" s="454" t="s">
        <v>2717</v>
      </c>
      <c r="B16" s="425"/>
      <c r="C16" s="453"/>
      <c r="D16" s="453"/>
      <c r="E16" s="453"/>
      <c r="F16" s="453"/>
      <c r="G16" s="453"/>
      <c r="H16" s="453"/>
      <c r="I16" s="453"/>
      <c r="J16" s="453"/>
      <c r="K16" s="453"/>
      <c r="L16" s="453"/>
      <c r="M16" s="453"/>
      <c r="N16" s="425"/>
      <c r="O16" s="425"/>
      <c r="P16" s="453"/>
      <c r="Q16" s="453"/>
    </row>
    <row r="17" spans="1:17" s="456" customFormat="1" ht="58.5">
      <c r="A17" s="458" t="s">
        <v>2</v>
      </c>
      <c r="B17" s="458" t="s">
        <v>2663</v>
      </c>
      <c r="C17" s="458" t="s">
        <v>2718</v>
      </c>
      <c r="D17" s="458" t="s">
        <v>1837</v>
      </c>
      <c r="E17" s="458" t="s">
        <v>7</v>
      </c>
      <c r="F17" s="458" t="s">
        <v>8</v>
      </c>
      <c r="G17" s="460" t="s">
        <v>2664</v>
      </c>
      <c r="H17" s="458" t="s">
        <v>2665</v>
      </c>
      <c r="I17" s="458" t="s">
        <v>2666</v>
      </c>
      <c r="J17" s="458" t="s">
        <v>12</v>
      </c>
      <c r="K17" s="458" t="s">
        <v>13</v>
      </c>
      <c r="L17" s="458" t="s">
        <v>14</v>
      </c>
      <c r="M17" s="458" t="s">
        <v>15</v>
      </c>
      <c r="N17" s="458" t="s">
        <v>2667</v>
      </c>
      <c r="O17" s="458" t="s">
        <v>17</v>
      </c>
      <c r="P17" s="458" t="s">
        <v>18</v>
      </c>
      <c r="Q17" s="458" t="s">
        <v>19</v>
      </c>
    </row>
    <row r="18" spans="1:17" ht="51">
      <c r="A18" s="354">
        <v>12</v>
      </c>
      <c r="B18" s="639" t="s">
        <v>2719</v>
      </c>
      <c r="C18" s="639" t="s">
        <v>2720</v>
      </c>
      <c r="D18" s="639" t="s">
        <v>2721</v>
      </c>
      <c r="E18" s="98" t="s">
        <v>79</v>
      </c>
      <c r="F18" s="354" t="s">
        <v>2722</v>
      </c>
      <c r="G18" s="354" t="s">
        <v>2723</v>
      </c>
      <c r="H18" s="98" t="s">
        <v>26</v>
      </c>
      <c r="I18" s="354" t="s">
        <v>27</v>
      </c>
      <c r="J18" s="354"/>
      <c r="K18" s="354"/>
      <c r="L18" s="354"/>
      <c r="M18" s="354"/>
      <c r="N18" s="98" t="s">
        <v>2724</v>
      </c>
      <c r="O18" s="356">
        <v>1850</v>
      </c>
      <c r="P18" s="356" t="s">
        <v>2725</v>
      </c>
      <c r="Q18" s="354" t="s">
        <v>2726</v>
      </c>
    </row>
    <row r="19" spans="1:17" ht="34">
      <c r="A19" s="354">
        <v>13</v>
      </c>
      <c r="B19" s="639"/>
      <c r="C19" s="639"/>
      <c r="D19" s="640"/>
      <c r="E19" s="98" t="s">
        <v>79</v>
      </c>
      <c r="F19" s="354" t="s">
        <v>2727</v>
      </c>
      <c r="G19" s="354" t="s">
        <v>2728</v>
      </c>
      <c r="H19" s="98" t="s">
        <v>26</v>
      </c>
      <c r="I19" s="354" t="s">
        <v>15</v>
      </c>
      <c r="J19" s="354" t="s">
        <v>2729</v>
      </c>
      <c r="K19" s="354"/>
      <c r="L19" s="354"/>
      <c r="M19" s="354" t="s">
        <v>2730</v>
      </c>
      <c r="N19" s="358">
        <v>30000</v>
      </c>
      <c r="O19" s="356" t="s">
        <v>1144</v>
      </c>
      <c r="P19" s="356" t="s">
        <v>2731</v>
      </c>
      <c r="Q19" s="354"/>
    </row>
    <row r="20" spans="1:17" ht="34">
      <c r="A20" s="354">
        <v>14</v>
      </c>
      <c r="B20" s="639"/>
      <c r="C20" s="639"/>
      <c r="D20" s="641" t="s">
        <v>2732</v>
      </c>
      <c r="E20" s="98" t="s">
        <v>79</v>
      </c>
      <c r="F20" s="354" t="s">
        <v>2733</v>
      </c>
      <c r="G20" s="354" t="s">
        <v>2734</v>
      </c>
      <c r="H20" s="98" t="s">
        <v>26</v>
      </c>
      <c r="I20" s="354" t="s">
        <v>14</v>
      </c>
      <c r="J20" s="354"/>
      <c r="K20" s="354"/>
      <c r="L20" s="354"/>
      <c r="M20" s="354"/>
      <c r="N20" s="358">
        <v>1200</v>
      </c>
      <c r="O20" s="356">
        <v>2235</v>
      </c>
      <c r="P20" s="356" t="s">
        <v>2735</v>
      </c>
      <c r="Q20" s="354"/>
    </row>
    <row r="21" spans="1:17" ht="34">
      <c r="A21" s="354">
        <v>15</v>
      </c>
      <c r="B21" s="639"/>
      <c r="C21" s="639"/>
      <c r="D21" s="640"/>
      <c r="E21" s="98" t="s">
        <v>79</v>
      </c>
      <c r="F21" s="354" t="s">
        <v>2736</v>
      </c>
      <c r="G21" s="354" t="s">
        <v>2729</v>
      </c>
      <c r="H21" s="98" t="s">
        <v>26</v>
      </c>
      <c r="I21" s="354" t="s">
        <v>15</v>
      </c>
      <c r="J21" s="354"/>
      <c r="K21" s="354"/>
      <c r="L21" s="354"/>
      <c r="M21" s="354"/>
      <c r="N21" s="358">
        <v>15200</v>
      </c>
      <c r="O21" s="356" t="s">
        <v>1144</v>
      </c>
      <c r="P21" s="356" t="s">
        <v>2737</v>
      </c>
      <c r="Q21" s="354"/>
    </row>
    <row r="22" spans="1:17" ht="51">
      <c r="A22" s="354">
        <v>16</v>
      </c>
      <c r="B22" s="639"/>
      <c r="C22" s="640"/>
      <c r="D22" s="357" t="s">
        <v>2738</v>
      </c>
      <c r="E22" s="98" t="s">
        <v>79</v>
      </c>
      <c r="F22" s="354" t="s">
        <v>2739</v>
      </c>
      <c r="G22" s="354" t="s">
        <v>2740</v>
      </c>
      <c r="H22" s="98" t="s">
        <v>78</v>
      </c>
      <c r="I22" s="354" t="s">
        <v>14</v>
      </c>
      <c r="J22" s="354"/>
      <c r="K22" s="354"/>
      <c r="L22" s="354"/>
      <c r="M22" s="354"/>
      <c r="N22" s="356">
        <v>400</v>
      </c>
      <c r="O22" s="356" t="s">
        <v>1144</v>
      </c>
      <c r="P22" s="356" t="s">
        <v>2741</v>
      </c>
      <c r="Q22" s="354"/>
    </row>
    <row r="23" spans="1:17" ht="51">
      <c r="A23" s="354">
        <v>17</v>
      </c>
      <c r="B23" s="639"/>
      <c r="C23" s="355" t="s">
        <v>2742</v>
      </c>
      <c r="D23" s="355" t="s">
        <v>2743</v>
      </c>
      <c r="E23" s="98" t="s">
        <v>79</v>
      </c>
      <c r="F23" s="354" t="s">
        <v>2744</v>
      </c>
      <c r="G23" s="354" t="s">
        <v>2745</v>
      </c>
      <c r="H23" s="98" t="s">
        <v>26</v>
      </c>
      <c r="I23" s="354" t="s">
        <v>15</v>
      </c>
      <c r="J23" s="354"/>
      <c r="K23" s="354" t="s">
        <v>2746</v>
      </c>
      <c r="L23" s="354"/>
      <c r="M23" s="354" t="s">
        <v>2747</v>
      </c>
      <c r="N23" s="358">
        <v>3200</v>
      </c>
      <c r="O23" s="356" t="s">
        <v>1144</v>
      </c>
      <c r="P23" s="356" t="s">
        <v>2748</v>
      </c>
      <c r="Q23" s="354" t="s">
        <v>2749</v>
      </c>
    </row>
    <row r="24" spans="1:17" ht="34">
      <c r="A24" s="354">
        <v>18</v>
      </c>
      <c r="B24" s="639"/>
      <c r="C24" s="642" t="s">
        <v>2750</v>
      </c>
      <c r="D24" s="645" t="s">
        <v>2751</v>
      </c>
      <c r="E24" s="354" t="s">
        <v>31</v>
      </c>
      <c r="F24" s="354" t="s">
        <v>2752</v>
      </c>
      <c r="G24" s="354" t="s">
        <v>2753</v>
      </c>
      <c r="H24" s="98" t="s">
        <v>78</v>
      </c>
      <c r="I24" s="354" t="s">
        <v>27</v>
      </c>
      <c r="J24" s="354"/>
      <c r="K24" s="354"/>
      <c r="L24" s="354"/>
      <c r="M24" s="354"/>
      <c r="N24" s="356">
        <v>630</v>
      </c>
      <c r="O24" s="356">
        <v>1817</v>
      </c>
      <c r="P24" s="356" t="s">
        <v>2754</v>
      </c>
      <c r="Q24" s="354"/>
    </row>
    <row r="25" spans="1:17" ht="68">
      <c r="A25" s="354">
        <v>19</v>
      </c>
      <c r="B25" s="639"/>
      <c r="C25" s="643"/>
      <c r="D25" s="646"/>
      <c r="E25" s="98" t="s">
        <v>79</v>
      </c>
      <c r="F25" s="354" t="s">
        <v>2755</v>
      </c>
      <c r="G25" s="354" t="s">
        <v>2756</v>
      </c>
      <c r="H25" s="98" t="s">
        <v>78</v>
      </c>
      <c r="I25" s="354" t="s">
        <v>12</v>
      </c>
      <c r="J25" s="354"/>
      <c r="K25" s="354"/>
      <c r="L25" s="354"/>
      <c r="M25" s="354"/>
      <c r="N25" s="358">
        <v>1800</v>
      </c>
      <c r="O25" s="356">
        <v>1962</v>
      </c>
      <c r="P25" s="356" t="s">
        <v>2757</v>
      </c>
      <c r="Q25" s="354"/>
    </row>
    <row r="26" spans="1:17" ht="68">
      <c r="A26" s="354">
        <v>20</v>
      </c>
      <c r="B26" s="639"/>
      <c r="C26" s="643"/>
      <c r="D26" s="646"/>
      <c r="E26" s="354" t="s">
        <v>31</v>
      </c>
      <c r="F26" s="354" t="s">
        <v>2758</v>
      </c>
      <c r="G26" s="354" t="s">
        <v>2756</v>
      </c>
      <c r="H26" s="98" t="s">
        <v>78</v>
      </c>
      <c r="I26" s="354" t="s">
        <v>12</v>
      </c>
      <c r="J26" s="354"/>
      <c r="K26" s="354"/>
      <c r="L26" s="354"/>
      <c r="M26" s="354"/>
      <c r="N26" s="358">
        <v>1800</v>
      </c>
      <c r="O26" s="356">
        <v>1962</v>
      </c>
      <c r="P26" s="356" t="s">
        <v>2757</v>
      </c>
      <c r="Q26" s="354"/>
    </row>
    <row r="27" spans="1:17" ht="51">
      <c r="A27" s="354">
        <v>21</v>
      </c>
      <c r="B27" s="639"/>
      <c r="C27" s="643"/>
      <c r="D27" s="646"/>
      <c r="E27" s="354" t="s">
        <v>31</v>
      </c>
      <c r="F27" s="354" t="s">
        <v>2759</v>
      </c>
      <c r="G27" s="354" t="s">
        <v>2760</v>
      </c>
      <c r="H27" s="98" t="s">
        <v>78</v>
      </c>
      <c r="I27" s="354" t="s">
        <v>27</v>
      </c>
      <c r="J27" s="354"/>
      <c r="K27" s="354"/>
      <c r="L27" s="354"/>
      <c r="M27" s="354"/>
      <c r="N27" s="356">
        <v>400</v>
      </c>
      <c r="O27" s="356" t="s">
        <v>1144</v>
      </c>
      <c r="P27" s="356" t="s">
        <v>2761</v>
      </c>
      <c r="Q27" s="354"/>
    </row>
    <row r="28" spans="1:17" ht="51">
      <c r="A28" s="354">
        <v>22</v>
      </c>
      <c r="B28" s="639"/>
      <c r="C28" s="644"/>
      <c r="D28" s="647"/>
      <c r="E28" s="98" t="s">
        <v>79</v>
      </c>
      <c r="F28" s="354" t="s">
        <v>2762</v>
      </c>
      <c r="G28" s="354" t="s">
        <v>2763</v>
      </c>
      <c r="H28" s="98" t="s">
        <v>78</v>
      </c>
      <c r="I28" s="354" t="s">
        <v>14</v>
      </c>
      <c r="J28" s="354"/>
      <c r="K28" s="354"/>
      <c r="L28" s="354"/>
      <c r="M28" s="354"/>
      <c r="N28" s="356">
        <v>500</v>
      </c>
      <c r="O28" s="356" t="s">
        <v>1144</v>
      </c>
      <c r="P28" s="356" t="s">
        <v>2764</v>
      </c>
      <c r="Q28" s="354"/>
    </row>
    <row r="29" spans="1:17" ht="34">
      <c r="A29" s="354">
        <v>23</v>
      </c>
      <c r="B29" s="640"/>
      <c r="C29" s="148" t="s">
        <v>2765</v>
      </c>
      <c r="D29" s="148" t="s">
        <v>2766</v>
      </c>
      <c r="E29" s="98" t="s">
        <v>79</v>
      </c>
      <c r="F29" s="98" t="s">
        <v>2767</v>
      </c>
      <c r="G29" s="354" t="s">
        <v>2768</v>
      </c>
      <c r="H29" s="98" t="s">
        <v>26</v>
      </c>
      <c r="I29" s="98" t="s">
        <v>27</v>
      </c>
      <c r="J29" s="98"/>
      <c r="K29" s="98"/>
      <c r="L29" s="98"/>
      <c r="M29" s="98"/>
      <c r="N29" s="170">
        <v>320</v>
      </c>
      <c r="O29" s="170">
        <v>1807</v>
      </c>
      <c r="P29" s="170" t="s">
        <v>2769</v>
      </c>
      <c r="Q29" s="354"/>
    </row>
    <row r="30" spans="1:17">
      <c r="A30" s="453"/>
      <c r="B30" s="425"/>
      <c r="C30" s="453"/>
      <c r="D30" s="453"/>
      <c r="E30" s="453"/>
      <c r="F30" s="453"/>
      <c r="G30" s="453"/>
      <c r="H30" s="453"/>
      <c r="I30" s="453"/>
      <c r="J30" s="453"/>
      <c r="K30" s="453"/>
      <c r="L30" s="453"/>
      <c r="M30" s="453"/>
      <c r="N30" s="425"/>
      <c r="O30" s="425"/>
      <c r="P30" s="453"/>
      <c r="Q30" s="453"/>
    </row>
    <row r="31" spans="1:17">
      <c r="A31" s="453"/>
      <c r="B31" s="425"/>
      <c r="C31" s="453"/>
      <c r="D31" s="453"/>
      <c r="E31" s="453"/>
      <c r="F31" s="453"/>
      <c r="G31" s="453"/>
      <c r="H31" s="453"/>
      <c r="I31" s="453"/>
      <c r="J31" s="453"/>
      <c r="K31" s="453"/>
      <c r="L31" s="453"/>
      <c r="M31" s="453"/>
      <c r="N31" s="425"/>
      <c r="O31" s="425"/>
      <c r="P31" s="453"/>
      <c r="Q31" s="453"/>
    </row>
    <row r="32" spans="1:17" ht="39">
      <c r="A32" s="454" t="s">
        <v>2770</v>
      </c>
      <c r="B32" s="425"/>
      <c r="C32" s="453"/>
      <c r="D32" s="453"/>
      <c r="E32" s="453"/>
      <c r="F32" s="453"/>
      <c r="G32" s="453"/>
      <c r="H32" s="453"/>
      <c r="I32" s="453"/>
      <c r="J32" s="453"/>
      <c r="K32" s="453"/>
      <c r="L32" s="453"/>
      <c r="M32" s="453"/>
      <c r="N32" s="425"/>
      <c r="O32" s="425"/>
      <c r="P32" s="453"/>
      <c r="Q32" s="453"/>
    </row>
    <row r="33" spans="1:17" s="456" customFormat="1" ht="58.5">
      <c r="A33" s="458" t="s">
        <v>2</v>
      </c>
      <c r="B33" s="458" t="s">
        <v>2663</v>
      </c>
      <c r="C33" s="458" t="s">
        <v>2718</v>
      </c>
      <c r="D33" s="458" t="s">
        <v>1837</v>
      </c>
      <c r="E33" s="458" t="s">
        <v>7</v>
      </c>
      <c r="F33" s="458" t="s">
        <v>8</v>
      </c>
      <c r="G33" s="460" t="s">
        <v>2664</v>
      </c>
      <c r="H33" s="458" t="s">
        <v>2665</v>
      </c>
      <c r="I33" s="458" t="s">
        <v>2666</v>
      </c>
      <c r="J33" s="458" t="s">
        <v>12</v>
      </c>
      <c r="K33" s="458" t="s">
        <v>13</v>
      </c>
      <c r="L33" s="458" t="s">
        <v>14</v>
      </c>
      <c r="M33" s="458" t="s">
        <v>15</v>
      </c>
      <c r="N33" s="458" t="s">
        <v>2667</v>
      </c>
      <c r="O33" s="458" t="s">
        <v>17</v>
      </c>
      <c r="P33" s="458" t="s">
        <v>18</v>
      </c>
      <c r="Q33" s="458" t="s">
        <v>19</v>
      </c>
    </row>
    <row r="34" spans="1:17" ht="68">
      <c r="A34" s="98">
        <v>24</v>
      </c>
      <c r="B34" s="98" t="s">
        <v>2771</v>
      </c>
      <c r="C34" s="98" t="s">
        <v>2772</v>
      </c>
      <c r="D34" s="98" t="s">
        <v>2773</v>
      </c>
      <c r="E34" s="98" t="s">
        <v>79</v>
      </c>
      <c r="F34" s="98" t="s">
        <v>2774</v>
      </c>
      <c r="G34" s="98" t="s">
        <v>2747</v>
      </c>
      <c r="H34" s="98" t="s">
        <v>26</v>
      </c>
      <c r="I34" s="98" t="s">
        <v>14</v>
      </c>
      <c r="J34" s="98"/>
      <c r="K34" s="98"/>
      <c r="L34" s="98"/>
      <c r="M34" s="98"/>
      <c r="N34" s="98" t="s">
        <v>2775</v>
      </c>
      <c r="O34" s="170">
        <v>1732000110</v>
      </c>
      <c r="P34" s="170" t="s">
        <v>2030</v>
      </c>
      <c r="Q34" s="98" t="s">
        <v>2776</v>
      </c>
    </row>
    <row r="35" spans="1:17" ht="34">
      <c r="A35" s="98">
        <v>25</v>
      </c>
      <c r="B35" s="627" t="s">
        <v>2777</v>
      </c>
      <c r="C35" s="252" t="s">
        <v>2778</v>
      </c>
      <c r="D35" s="98" t="s">
        <v>2779</v>
      </c>
      <c r="E35" s="98" t="s">
        <v>31</v>
      </c>
      <c r="F35" s="98" t="s">
        <v>2780</v>
      </c>
      <c r="G35" s="98" t="s">
        <v>2781</v>
      </c>
      <c r="H35" s="98" t="s">
        <v>26</v>
      </c>
      <c r="I35" s="98" t="s">
        <v>27</v>
      </c>
      <c r="J35" s="98"/>
      <c r="K35" s="98"/>
      <c r="L35" s="98"/>
      <c r="M35" s="98"/>
      <c r="N35" s="98" t="s">
        <v>2775</v>
      </c>
      <c r="O35" s="170">
        <v>1732000110</v>
      </c>
      <c r="P35" s="170" t="s">
        <v>2030</v>
      </c>
      <c r="Q35" s="98" t="s">
        <v>2782</v>
      </c>
    </row>
    <row r="36" spans="1:17" ht="17">
      <c r="A36" s="98">
        <v>26</v>
      </c>
      <c r="B36" s="628"/>
      <c r="C36" s="627" t="s">
        <v>2783</v>
      </c>
      <c r="D36" s="627" t="s">
        <v>2784</v>
      </c>
      <c r="E36" s="98" t="s">
        <v>31</v>
      </c>
      <c r="F36" s="98" t="s">
        <v>2785</v>
      </c>
      <c r="G36" s="98"/>
      <c r="H36" s="98" t="s">
        <v>26</v>
      </c>
      <c r="I36" s="98" t="s">
        <v>27</v>
      </c>
      <c r="J36" s="98"/>
      <c r="K36" s="98"/>
      <c r="L36" s="98"/>
      <c r="M36" s="98"/>
      <c r="N36" s="98" t="s">
        <v>2786</v>
      </c>
      <c r="O36" s="98">
        <v>1837</v>
      </c>
      <c r="P36" s="98" t="s">
        <v>2787</v>
      </c>
      <c r="Q36" s="98"/>
    </row>
    <row r="37" spans="1:17" ht="34">
      <c r="A37" s="98">
        <v>27</v>
      </c>
      <c r="B37" s="628"/>
      <c r="C37" s="629"/>
      <c r="D37" s="629"/>
      <c r="E37" s="98" t="s">
        <v>79</v>
      </c>
      <c r="F37" s="98" t="s">
        <v>2788</v>
      </c>
      <c r="G37" s="98" t="s">
        <v>2746</v>
      </c>
      <c r="H37" s="98" t="s">
        <v>26</v>
      </c>
      <c r="I37" s="98" t="s">
        <v>12</v>
      </c>
      <c r="J37" s="98"/>
      <c r="K37" s="98"/>
      <c r="L37" s="98"/>
      <c r="M37" s="98"/>
      <c r="N37" s="98">
        <v>500</v>
      </c>
      <c r="O37" s="98">
        <v>2034</v>
      </c>
      <c r="P37" s="98" t="s">
        <v>2789</v>
      </c>
      <c r="Q37" s="98" t="s">
        <v>2690</v>
      </c>
    </row>
    <row r="38" spans="1:17" ht="68">
      <c r="A38" s="98">
        <v>28</v>
      </c>
      <c r="B38" s="628"/>
      <c r="C38" s="252" t="s">
        <v>2790</v>
      </c>
      <c r="D38" s="98" t="s">
        <v>2791</v>
      </c>
      <c r="E38" s="98" t="s">
        <v>79</v>
      </c>
      <c r="F38" s="98" t="s">
        <v>2792</v>
      </c>
      <c r="G38" s="98" t="s">
        <v>2793</v>
      </c>
      <c r="H38" s="98" t="s">
        <v>26</v>
      </c>
      <c r="I38" s="98" t="s">
        <v>15</v>
      </c>
      <c r="J38" s="98" t="s">
        <v>2794</v>
      </c>
      <c r="K38" s="98"/>
      <c r="L38" s="98"/>
      <c r="M38" s="98" t="s">
        <v>2795</v>
      </c>
      <c r="N38" s="98" t="s">
        <v>2796</v>
      </c>
      <c r="O38" s="98">
        <v>2028</v>
      </c>
      <c r="P38" s="98" t="s">
        <v>2797</v>
      </c>
      <c r="Q38" s="98" t="s">
        <v>2798</v>
      </c>
    </row>
    <row r="39" spans="1:17" ht="51">
      <c r="A39" s="98">
        <v>29</v>
      </c>
      <c r="B39" s="629"/>
      <c r="C39" s="252" t="s">
        <v>2799</v>
      </c>
      <c r="D39" s="98" t="s">
        <v>2800</v>
      </c>
      <c r="E39" s="98" t="s">
        <v>79</v>
      </c>
      <c r="F39" s="98" t="s">
        <v>2801</v>
      </c>
      <c r="G39" s="98"/>
      <c r="H39" s="98" t="s">
        <v>26</v>
      </c>
      <c r="I39" s="98" t="s">
        <v>13</v>
      </c>
      <c r="J39" s="98"/>
      <c r="K39" s="98"/>
      <c r="L39" s="98"/>
      <c r="M39" s="98"/>
      <c r="N39" s="359">
        <v>1000</v>
      </c>
      <c r="O39" s="98" t="s">
        <v>1144</v>
      </c>
      <c r="P39" s="98" t="s">
        <v>2802</v>
      </c>
      <c r="Q39" s="98"/>
    </row>
    <row r="40" spans="1:17" ht="51">
      <c r="A40" s="98">
        <v>30</v>
      </c>
      <c r="B40" s="627" t="s">
        <v>2803</v>
      </c>
      <c r="C40" s="627" t="s">
        <v>2804</v>
      </c>
      <c r="D40" s="98" t="s">
        <v>2805</v>
      </c>
      <c r="E40" s="98" t="s">
        <v>79</v>
      </c>
      <c r="F40" s="98" t="s">
        <v>2806</v>
      </c>
      <c r="G40" s="98" t="s">
        <v>2807</v>
      </c>
      <c r="H40" s="98" t="s">
        <v>26</v>
      </c>
      <c r="I40" s="98" t="s">
        <v>14</v>
      </c>
      <c r="J40" s="98"/>
      <c r="K40" s="98" t="s">
        <v>2808</v>
      </c>
      <c r="L40" s="98" t="s">
        <v>2809</v>
      </c>
      <c r="M40" s="98"/>
      <c r="N40" s="359">
        <v>1300</v>
      </c>
      <c r="O40" s="98">
        <v>2029</v>
      </c>
      <c r="P40" s="98" t="s">
        <v>2810</v>
      </c>
      <c r="Q40" s="98" t="s">
        <v>2811</v>
      </c>
    </row>
    <row r="41" spans="1:17" ht="34">
      <c r="A41" s="98">
        <v>31</v>
      </c>
      <c r="B41" s="629"/>
      <c r="C41" s="629"/>
      <c r="D41" s="98" t="s">
        <v>2812</v>
      </c>
      <c r="E41" s="98" t="s">
        <v>31</v>
      </c>
      <c r="F41" s="98" t="s">
        <v>2813</v>
      </c>
      <c r="G41" s="98"/>
      <c r="H41" s="98" t="s">
        <v>35</v>
      </c>
      <c r="I41" s="98" t="s">
        <v>27</v>
      </c>
      <c r="J41" s="252"/>
      <c r="K41" s="252"/>
      <c r="L41" s="252"/>
      <c r="M41" s="252"/>
      <c r="N41" s="360">
        <v>790</v>
      </c>
      <c r="O41" s="252" t="s">
        <v>2814</v>
      </c>
      <c r="P41" s="252"/>
      <c r="Q41" s="98"/>
    </row>
    <row r="42" spans="1:17" ht="51">
      <c r="A42" s="98">
        <v>32</v>
      </c>
      <c r="B42" s="627" t="s">
        <v>2815</v>
      </c>
      <c r="C42" s="633" t="s">
        <v>2778</v>
      </c>
      <c r="D42" s="633" t="s">
        <v>2816</v>
      </c>
      <c r="E42" s="98" t="s">
        <v>31</v>
      </c>
      <c r="F42" s="98" t="s">
        <v>2817</v>
      </c>
      <c r="G42" s="98"/>
      <c r="H42" s="98" t="s">
        <v>35</v>
      </c>
      <c r="I42" s="98" t="s">
        <v>27</v>
      </c>
      <c r="J42" s="252"/>
      <c r="K42" s="252"/>
      <c r="L42" s="252"/>
      <c r="M42" s="252"/>
      <c r="N42" s="627">
        <v>300</v>
      </c>
      <c r="O42" s="627">
        <v>1732001751</v>
      </c>
      <c r="P42" s="627" t="s">
        <v>2818</v>
      </c>
      <c r="Q42" s="98"/>
    </row>
    <row r="43" spans="1:17" ht="34">
      <c r="A43" s="98">
        <v>33</v>
      </c>
      <c r="B43" s="628"/>
      <c r="C43" s="633"/>
      <c r="D43" s="633"/>
      <c r="E43" s="98" t="s">
        <v>31</v>
      </c>
      <c r="F43" s="98" t="s">
        <v>2819</v>
      </c>
      <c r="G43" s="98" t="s">
        <v>2820</v>
      </c>
      <c r="H43" s="98" t="s">
        <v>35</v>
      </c>
      <c r="I43" s="98" t="s">
        <v>27</v>
      </c>
      <c r="J43" s="253"/>
      <c r="K43" s="253"/>
      <c r="L43" s="253"/>
      <c r="M43" s="253"/>
      <c r="N43" s="629"/>
      <c r="O43" s="629"/>
      <c r="P43" s="629"/>
      <c r="Q43" s="98"/>
    </row>
    <row r="44" spans="1:17" ht="34">
      <c r="A44" s="98">
        <v>34</v>
      </c>
      <c r="B44" s="628"/>
      <c r="C44" s="633" t="s">
        <v>2821</v>
      </c>
      <c r="D44" s="633" t="s">
        <v>2822</v>
      </c>
      <c r="E44" s="98" t="s">
        <v>79</v>
      </c>
      <c r="F44" s="98" t="s">
        <v>2823</v>
      </c>
      <c r="G44" s="98" t="s">
        <v>2824</v>
      </c>
      <c r="H44" s="98" t="s">
        <v>35</v>
      </c>
      <c r="I44" s="98" t="s">
        <v>14</v>
      </c>
      <c r="J44" s="98"/>
      <c r="K44" s="98"/>
      <c r="L44" s="98"/>
      <c r="M44" s="98"/>
      <c r="N44" s="98">
        <v>71</v>
      </c>
      <c r="O44" s="98">
        <v>1830</v>
      </c>
      <c r="P44" s="98" t="s">
        <v>2825</v>
      </c>
      <c r="Q44" s="98" t="s">
        <v>2826</v>
      </c>
    </row>
    <row r="45" spans="1:17" ht="34">
      <c r="A45" s="98">
        <v>35</v>
      </c>
      <c r="B45" s="628"/>
      <c r="C45" s="633"/>
      <c r="D45" s="633"/>
      <c r="E45" s="98" t="s">
        <v>79</v>
      </c>
      <c r="F45" s="98" t="s">
        <v>2827</v>
      </c>
      <c r="G45" s="98" t="s">
        <v>2828</v>
      </c>
      <c r="H45" s="98" t="s">
        <v>35</v>
      </c>
      <c r="I45" s="98" t="s">
        <v>14</v>
      </c>
      <c r="J45" s="98"/>
      <c r="K45" s="98"/>
      <c r="L45" s="98"/>
      <c r="M45" s="98"/>
      <c r="N45" s="98">
        <v>900</v>
      </c>
      <c r="O45" s="98" t="s">
        <v>1144</v>
      </c>
      <c r="P45" s="98" t="s">
        <v>2829</v>
      </c>
      <c r="Q45" s="98" t="s">
        <v>2830</v>
      </c>
    </row>
    <row r="46" spans="1:17" ht="34">
      <c r="A46" s="98">
        <v>36</v>
      </c>
      <c r="B46" s="628"/>
      <c r="C46" s="633"/>
      <c r="D46" s="633"/>
      <c r="E46" s="98" t="s">
        <v>31</v>
      </c>
      <c r="F46" s="98" t="s">
        <v>2831</v>
      </c>
      <c r="G46" s="98"/>
      <c r="H46" s="98" t="s">
        <v>35</v>
      </c>
      <c r="I46" s="98" t="s">
        <v>27</v>
      </c>
      <c r="J46" s="98"/>
      <c r="K46" s="98"/>
      <c r="L46" s="98"/>
      <c r="M46" s="98"/>
      <c r="N46" s="98">
        <v>100</v>
      </c>
      <c r="O46" s="98">
        <v>1720</v>
      </c>
      <c r="P46" s="98" t="s">
        <v>2832</v>
      </c>
      <c r="Q46" s="98" t="s">
        <v>2833</v>
      </c>
    </row>
    <row r="47" spans="1:17" ht="68">
      <c r="A47" s="98">
        <v>37</v>
      </c>
      <c r="B47" s="629"/>
      <c r="C47" s="98" t="s">
        <v>2783</v>
      </c>
      <c r="D47" s="253" t="s">
        <v>2834</v>
      </c>
      <c r="E47" s="98" t="s">
        <v>79</v>
      </c>
      <c r="F47" s="98" t="s">
        <v>2835</v>
      </c>
      <c r="G47" s="98"/>
      <c r="H47" s="98" t="s">
        <v>35</v>
      </c>
      <c r="I47" s="98" t="s">
        <v>27</v>
      </c>
      <c r="J47" s="98"/>
      <c r="K47" s="98"/>
      <c r="L47" s="98"/>
      <c r="M47" s="98"/>
      <c r="N47" s="98" t="s">
        <v>2775</v>
      </c>
      <c r="O47" s="98"/>
      <c r="P47" s="98" t="s">
        <v>2836</v>
      </c>
      <c r="Q47" s="98" t="s">
        <v>2837</v>
      </c>
    </row>
    <row r="48" spans="1:17">
      <c r="A48" s="453"/>
      <c r="B48" s="425"/>
      <c r="C48" s="453"/>
      <c r="D48" s="453"/>
      <c r="E48" s="453"/>
      <c r="F48" s="453"/>
      <c r="G48" s="453"/>
      <c r="H48" s="453"/>
      <c r="I48" s="453"/>
      <c r="J48" s="453"/>
      <c r="K48" s="453"/>
      <c r="L48" s="453"/>
      <c r="M48" s="453"/>
      <c r="N48" s="425"/>
      <c r="O48" s="425"/>
      <c r="P48" s="453"/>
      <c r="Q48" s="453"/>
    </row>
    <row r="49" spans="1:17">
      <c r="A49" s="453"/>
      <c r="B49" s="425"/>
      <c r="C49" s="453"/>
      <c r="D49" s="453"/>
      <c r="E49" s="453"/>
      <c r="F49" s="453"/>
      <c r="G49" s="453"/>
      <c r="H49" s="453"/>
      <c r="I49" s="453"/>
      <c r="J49" s="453"/>
      <c r="K49" s="453"/>
      <c r="L49" s="453"/>
      <c r="M49" s="453"/>
      <c r="N49" s="425"/>
      <c r="O49" s="425"/>
      <c r="P49" s="453"/>
      <c r="Q49" s="453"/>
    </row>
    <row r="50" spans="1:17" ht="58.5">
      <c r="A50" s="452" t="s">
        <v>2838</v>
      </c>
      <c r="B50" s="425"/>
      <c r="C50" s="453"/>
      <c r="D50" s="453"/>
      <c r="E50" s="453"/>
      <c r="F50" s="453"/>
      <c r="G50" s="453"/>
      <c r="H50" s="453"/>
      <c r="I50" s="453"/>
      <c r="J50" s="453"/>
      <c r="K50" s="453"/>
      <c r="L50" s="453"/>
      <c r="M50" s="453"/>
      <c r="N50" s="425"/>
      <c r="O50" s="425"/>
      <c r="P50" s="453"/>
      <c r="Q50" s="453"/>
    </row>
    <row r="51" spans="1:17" s="456" customFormat="1" ht="58.5">
      <c r="A51" s="458" t="s">
        <v>2</v>
      </c>
      <c r="B51" s="458" t="s">
        <v>2663</v>
      </c>
      <c r="C51" s="458" t="s">
        <v>2718</v>
      </c>
      <c r="D51" s="458" t="s">
        <v>1837</v>
      </c>
      <c r="E51" s="458" t="s">
        <v>7</v>
      </c>
      <c r="F51" s="458" t="s">
        <v>8</v>
      </c>
      <c r="G51" s="460" t="s">
        <v>2664</v>
      </c>
      <c r="H51" s="458" t="s">
        <v>2665</v>
      </c>
      <c r="I51" s="458" t="s">
        <v>2666</v>
      </c>
      <c r="J51" s="458" t="s">
        <v>12</v>
      </c>
      <c r="K51" s="458" t="s">
        <v>13</v>
      </c>
      <c r="L51" s="458" t="s">
        <v>14</v>
      </c>
      <c r="M51" s="458" t="s">
        <v>15</v>
      </c>
      <c r="N51" s="458" t="s">
        <v>2667</v>
      </c>
      <c r="O51" s="458" t="s">
        <v>17</v>
      </c>
      <c r="P51" s="458" t="s">
        <v>18</v>
      </c>
      <c r="Q51" s="458" t="s">
        <v>19</v>
      </c>
    </row>
    <row r="52" spans="1:17" ht="34">
      <c r="A52" s="98">
        <v>38</v>
      </c>
      <c r="B52" s="634" t="s">
        <v>2839</v>
      </c>
      <c r="C52" s="634" t="s">
        <v>2840</v>
      </c>
      <c r="D52" s="630" t="s">
        <v>2841</v>
      </c>
      <c r="E52" s="98" t="s">
        <v>79</v>
      </c>
      <c r="F52" s="98" t="s">
        <v>2842</v>
      </c>
      <c r="G52" s="98" t="s">
        <v>2843</v>
      </c>
      <c r="H52" s="98" t="s">
        <v>26</v>
      </c>
      <c r="I52" s="98" t="s">
        <v>15</v>
      </c>
      <c r="J52" s="98"/>
      <c r="K52" s="98"/>
      <c r="L52" s="98"/>
      <c r="M52" s="98"/>
      <c r="N52" s="353" t="s">
        <v>2844</v>
      </c>
      <c r="O52" s="170">
        <v>2030</v>
      </c>
      <c r="P52" s="170" t="s">
        <v>2845</v>
      </c>
      <c r="Q52" s="98" t="s">
        <v>2846</v>
      </c>
    </row>
    <row r="53" spans="1:17" ht="34">
      <c r="A53" s="98">
        <v>39</v>
      </c>
      <c r="B53" s="635"/>
      <c r="C53" s="635"/>
      <c r="D53" s="631"/>
      <c r="E53" s="98" t="s">
        <v>79</v>
      </c>
      <c r="F53" s="98" t="s">
        <v>2847</v>
      </c>
      <c r="G53" s="98" t="s">
        <v>2848</v>
      </c>
      <c r="H53" s="98" t="s">
        <v>26</v>
      </c>
      <c r="I53" s="98" t="s">
        <v>13</v>
      </c>
      <c r="J53" s="98"/>
      <c r="K53" s="98"/>
      <c r="L53" s="98"/>
      <c r="M53" s="98"/>
      <c r="N53" s="353">
        <v>3729</v>
      </c>
      <c r="O53" s="170">
        <v>1533</v>
      </c>
      <c r="P53" s="170" t="s">
        <v>2849</v>
      </c>
      <c r="Q53" s="98"/>
    </row>
    <row r="54" spans="1:17" ht="34">
      <c r="A54" s="98">
        <v>40</v>
      </c>
      <c r="B54" s="635"/>
      <c r="C54" s="635"/>
      <c r="D54" s="632"/>
      <c r="E54" s="98" t="s">
        <v>31</v>
      </c>
      <c r="F54" s="98" t="s">
        <v>2850</v>
      </c>
      <c r="G54" s="98" t="s">
        <v>2851</v>
      </c>
      <c r="H54" s="98" t="s">
        <v>26</v>
      </c>
      <c r="I54" s="98" t="s">
        <v>27</v>
      </c>
      <c r="J54" s="98"/>
      <c r="K54" s="98"/>
      <c r="L54" s="98"/>
      <c r="M54" s="98"/>
      <c r="N54" s="170" t="s">
        <v>2775</v>
      </c>
      <c r="O54" s="170">
        <v>1732000110</v>
      </c>
      <c r="P54" s="170" t="s">
        <v>2030</v>
      </c>
      <c r="Q54" s="98" t="s">
        <v>2852</v>
      </c>
    </row>
    <row r="55" spans="1:17" ht="85">
      <c r="A55" s="98">
        <v>41</v>
      </c>
      <c r="B55" s="635"/>
      <c r="C55" s="635"/>
      <c r="D55" s="148" t="s">
        <v>2853</v>
      </c>
      <c r="E55" s="98" t="s">
        <v>31</v>
      </c>
      <c r="F55" s="98" t="s">
        <v>2854</v>
      </c>
      <c r="G55" s="98"/>
      <c r="H55" s="98" t="s">
        <v>26</v>
      </c>
      <c r="I55" s="98" t="s">
        <v>27</v>
      </c>
      <c r="J55" s="98"/>
      <c r="K55" s="98"/>
      <c r="L55" s="98"/>
      <c r="M55" s="98"/>
      <c r="N55" s="353">
        <v>3654</v>
      </c>
      <c r="O55" s="170">
        <v>1747</v>
      </c>
      <c r="P55" s="170" t="s">
        <v>2855</v>
      </c>
      <c r="Q55" s="98" t="s">
        <v>2856</v>
      </c>
    </row>
    <row r="56" spans="1:17" ht="34">
      <c r="A56" s="98">
        <v>42</v>
      </c>
      <c r="B56" s="635"/>
      <c r="C56" s="635"/>
      <c r="D56" s="148" t="s">
        <v>2857</v>
      </c>
      <c r="E56" s="98" t="s">
        <v>79</v>
      </c>
      <c r="F56" s="98" t="s">
        <v>2858</v>
      </c>
      <c r="G56" s="98" t="s">
        <v>2859</v>
      </c>
      <c r="H56" s="98" t="s">
        <v>35</v>
      </c>
      <c r="I56" s="98" t="s">
        <v>12</v>
      </c>
      <c r="J56" s="98"/>
      <c r="K56" s="98"/>
      <c r="L56" s="98"/>
      <c r="M56" s="98"/>
      <c r="N56" s="170" t="s">
        <v>2860</v>
      </c>
      <c r="O56" s="170">
        <v>1787</v>
      </c>
      <c r="P56" s="170" t="s">
        <v>2861</v>
      </c>
      <c r="Q56" s="98"/>
    </row>
    <row r="57" spans="1:17" ht="34">
      <c r="A57" s="98">
        <v>43</v>
      </c>
      <c r="B57" s="635"/>
      <c r="C57" s="635"/>
      <c r="D57" s="148" t="s">
        <v>2862</v>
      </c>
      <c r="E57" s="98" t="s">
        <v>31</v>
      </c>
      <c r="F57" s="98" t="s">
        <v>2863</v>
      </c>
      <c r="G57" s="98"/>
      <c r="H57" s="98" t="s">
        <v>35</v>
      </c>
      <c r="I57" s="98" t="s">
        <v>27</v>
      </c>
      <c r="J57" s="98"/>
      <c r="K57" s="98"/>
      <c r="L57" s="98"/>
      <c r="M57" s="98"/>
      <c r="N57" s="170">
        <v>100</v>
      </c>
      <c r="O57" s="170">
        <v>1904</v>
      </c>
      <c r="P57" s="170" t="s">
        <v>2862</v>
      </c>
      <c r="Q57" s="98" t="s">
        <v>2864</v>
      </c>
    </row>
    <row r="58" spans="1:17" ht="51">
      <c r="A58" s="98">
        <v>44</v>
      </c>
      <c r="B58" s="635"/>
      <c r="C58" s="635"/>
      <c r="D58" s="351" t="s">
        <v>2865</v>
      </c>
      <c r="E58" s="98" t="s">
        <v>31</v>
      </c>
      <c r="F58" s="98" t="s">
        <v>2866</v>
      </c>
      <c r="G58" s="98" t="s">
        <v>1550</v>
      </c>
      <c r="H58" s="98" t="s">
        <v>35</v>
      </c>
      <c r="I58" s="98" t="s">
        <v>27</v>
      </c>
      <c r="J58" s="98"/>
      <c r="K58" s="98"/>
      <c r="L58" s="98"/>
      <c r="M58" s="98"/>
      <c r="N58" s="170">
        <v>116</v>
      </c>
      <c r="O58" s="170">
        <v>1952</v>
      </c>
      <c r="P58" s="170" t="s">
        <v>2867</v>
      </c>
      <c r="Q58" s="98" t="s">
        <v>2868</v>
      </c>
    </row>
    <row r="59" spans="1:17" ht="51">
      <c r="A59" s="98">
        <v>45</v>
      </c>
      <c r="B59" s="627" t="s">
        <v>2771</v>
      </c>
      <c r="C59" s="627" t="s">
        <v>2772</v>
      </c>
      <c r="D59" s="98" t="s">
        <v>2869</v>
      </c>
      <c r="E59" s="98" t="s">
        <v>79</v>
      </c>
      <c r="F59" s="98" t="s">
        <v>2870</v>
      </c>
      <c r="G59" s="98" t="s">
        <v>2871</v>
      </c>
      <c r="H59" s="98" t="s">
        <v>26</v>
      </c>
      <c r="I59" s="98" t="s">
        <v>15</v>
      </c>
      <c r="J59" s="98"/>
      <c r="K59" s="98"/>
      <c r="L59" s="98"/>
      <c r="M59" s="98" t="s">
        <v>2872</v>
      </c>
      <c r="N59" s="359">
        <v>1000</v>
      </c>
      <c r="O59" s="98">
        <v>1853</v>
      </c>
      <c r="P59" s="98" t="s">
        <v>2873</v>
      </c>
      <c r="Q59" s="98"/>
    </row>
    <row r="60" spans="1:17" ht="51">
      <c r="A60" s="98">
        <v>46</v>
      </c>
      <c r="B60" s="628"/>
      <c r="C60" s="628"/>
      <c r="D60" s="98" t="s">
        <v>2874</v>
      </c>
      <c r="E60" s="98" t="s">
        <v>79</v>
      </c>
      <c r="F60" s="98" t="s">
        <v>2875</v>
      </c>
      <c r="G60" s="98" t="s">
        <v>2876</v>
      </c>
      <c r="H60" s="98" t="s">
        <v>26</v>
      </c>
      <c r="I60" s="98" t="s">
        <v>13</v>
      </c>
      <c r="J60" s="98" t="s">
        <v>2877</v>
      </c>
      <c r="K60" s="98" t="s">
        <v>2878</v>
      </c>
      <c r="L60" s="98"/>
      <c r="M60" s="98"/>
      <c r="N60" s="359">
        <v>4436</v>
      </c>
      <c r="O60" s="98">
        <v>1947</v>
      </c>
      <c r="P60" s="98" t="s">
        <v>2879</v>
      </c>
      <c r="Q60" s="98"/>
    </row>
    <row r="61" spans="1:17" ht="34">
      <c r="A61" s="98">
        <v>47</v>
      </c>
      <c r="B61" s="628"/>
      <c r="C61" s="629"/>
      <c r="D61" s="98" t="s">
        <v>2880</v>
      </c>
      <c r="E61" s="98" t="s">
        <v>79</v>
      </c>
      <c r="F61" s="98" t="s">
        <v>2881</v>
      </c>
      <c r="G61" s="98" t="s">
        <v>2882</v>
      </c>
      <c r="H61" s="98" t="s">
        <v>26</v>
      </c>
      <c r="I61" s="98" t="s">
        <v>14</v>
      </c>
      <c r="J61" s="98"/>
      <c r="K61" s="98"/>
      <c r="L61" s="98"/>
      <c r="M61" s="98"/>
      <c r="N61" s="98" t="s">
        <v>2775</v>
      </c>
      <c r="O61" s="98"/>
      <c r="P61" s="98"/>
      <c r="Q61" s="98" t="s">
        <v>2883</v>
      </c>
    </row>
    <row r="62" spans="1:17" ht="34">
      <c r="A62" s="98">
        <v>48</v>
      </c>
      <c r="B62" s="628"/>
      <c r="C62" s="98" t="s">
        <v>2884</v>
      </c>
      <c r="D62" s="253" t="s">
        <v>2885</v>
      </c>
      <c r="E62" s="98" t="s">
        <v>79</v>
      </c>
      <c r="F62" s="98" t="s">
        <v>2886</v>
      </c>
      <c r="G62" s="98" t="s">
        <v>2882</v>
      </c>
      <c r="H62" s="98" t="s">
        <v>26</v>
      </c>
      <c r="I62" s="98" t="s">
        <v>15</v>
      </c>
      <c r="J62" s="98"/>
      <c r="K62" s="98"/>
      <c r="L62" s="98"/>
      <c r="M62" s="98"/>
      <c r="N62" s="98" t="s">
        <v>2887</v>
      </c>
      <c r="O62" s="98">
        <v>2250</v>
      </c>
      <c r="P62" s="98" t="s">
        <v>2888</v>
      </c>
      <c r="Q62" s="98" t="s">
        <v>2889</v>
      </c>
    </row>
    <row r="63" spans="1:17" ht="51">
      <c r="A63" s="98">
        <v>49</v>
      </c>
      <c r="B63" s="629"/>
      <c r="C63" s="98" t="s">
        <v>2890</v>
      </c>
      <c r="D63" s="253" t="s">
        <v>2891</v>
      </c>
      <c r="E63" s="98" t="s">
        <v>24</v>
      </c>
      <c r="F63" s="98" t="s">
        <v>2892</v>
      </c>
      <c r="G63" s="98" t="s">
        <v>2893</v>
      </c>
      <c r="H63" s="98" t="s">
        <v>26</v>
      </c>
      <c r="I63" s="98" t="s">
        <v>27</v>
      </c>
      <c r="J63" s="98"/>
      <c r="K63" s="98"/>
      <c r="L63" s="98"/>
      <c r="M63" s="98"/>
      <c r="N63" s="98">
        <v>300</v>
      </c>
      <c r="O63" s="98">
        <v>1963</v>
      </c>
      <c r="P63" s="98" t="s">
        <v>2894</v>
      </c>
      <c r="Q63" s="98"/>
    </row>
    <row r="64" spans="1:17" ht="34">
      <c r="A64" s="98">
        <v>50</v>
      </c>
      <c r="B64" s="627" t="s">
        <v>2895</v>
      </c>
      <c r="C64" s="628" t="s">
        <v>2778</v>
      </c>
      <c r="D64" s="361" t="s">
        <v>2896</v>
      </c>
      <c r="E64" s="98" t="s">
        <v>31</v>
      </c>
      <c r="F64" s="98" t="s">
        <v>2897</v>
      </c>
      <c r="G64" s="98" t="s">
        <v>2781</v>
      </c>
      <c r="H64" s="98" t="s">
        <v>35</v>
      </c>
      <c r="I64" s="98" t="s">
        <v>27</v>
      </c>
      <c r="J64" s="98"/>
      <c r="K64" s="98"/>
      <c r="L64" s="98"/>
      <c r="M64" s="98"/>
      <c r="N64" s="170">
        <v>479</v>
      </c>
      <c r="O64" s="170">
        <v>1732000752</v>
      </c>
      <c r="P64" s="170" t="s">
        <v>1477</v>
      </c>
      <c r="Q64" s="98" t="s">
        <v>2898</v>
      </c>
    </row>
    <row r="65" spans="1:17" ht="34">
      <c r="A65" s="98">
        <v>51</v>
      </c>
      <c r="B65" s="629"/>
      <c r="C65" s="629"/>
      <c r="D65" s="148" t="s">
        <v>2899</v>
      </c>
      <c r="E65" s="98" t="s">
        <v>31</v>
      </c>
      <c r="F65" s="98" t="s">
        <v>2900</v>
      </c>
      <c r="G65" s="98" t="s">
        <v>2781</v>
      </c>
      <c r="H65" s="98" t="s">
        <v>35</v>
      </c>
      <c r="I65" s="98" t="s">
        <v>27</v>
      </c>
      <c r="J65" s="98"/>
      <c r="K65" s="98"/>
      <c r="L65" s="98"/>
      <c r="M65" s="98"/>
      <c r="N65" s="170">
        <v>200</v>
      </c>
      <c r="O65" s="170">
        <v>1732000754</v>
      </c>
      <c r="P65" s="170" t="s">
        <v>2901</v>
      </c>
      <c r="Q65" s="98"/>
    </row>
    <row r="66" spans="1:17">
      <c r="A66" s="453"/>
      <c r="B66" s="425"/>
      <c r="C66" s="453"/>
      <c r="D66" s="453"/>
      <c r="E66" s="453"/>
      <c r="F66" s="453"/>
      <c r="G66" s="453"/>
      <c r="H66" s="453"/>
      <c r="I66" s="453"/>
      <c r="J66" s="453"/>
      <c r="K66" s="453"/>
      <c r="L66" s="453"/>
      <c r="M66" s="453"/>
      <c r="N66" s="425"/>
      <c r="O66" s="425"/>
      <c r="P66" s="453"/>
      <c r="Q66" s="453"/>
    </row>
    <row r="67" spans="1:17">
      <c r="A67" s="453"/>
      <c r="B67" s="425"/>
      <c r="C67" s="453"/>
      <c r="D67" s="453"/>
      <c r="E67" s="453"/>
      <c r="F67" s="453"/>
      <c r="G67" s="453"/>
      <c r="H67" s="453"/>
      <c r="I67" s="453"/>
      <c r="J67" s="453"/>
      <c r="K67" s="453"/>
      <c r="L67" s="453"/>
      <c r="M67" s="453"/>
      <c r="N67" s="425"/>
      <c r="O67" s="425"/>
      <c r="P67" s="453"/>
      <c r="Q67" s="453"/>
    </row>
    <row r="68" spans="1:17" ht="58.5">
      <c r="A68" s="452" t="s">
        <v>2902</v>
      </c>
      <c r="B68" s="425"/>
      <c r="C68" s="453"/>
      <c r="D68" s="453"/>
      <c r="E68" s="453"/>
      <c r="F68" s="453"/>
      <c r="G68" s="453"/>
      <c r="H68" s="453"/>
      <c r="I68" s="453"/>
      <c r="J68" s="453"/>
      <c r="K68" s="453"/>
      <c r="L68" s="453"/>
      <c r="M68" s="453"/>
      <c r="N68" s="425"/>
      <c r="O68" s="425"/>
      <c r="P68" s="453"/>
      <c r="Q68" s="453"/>
    </row>
    <row r="69" spans="1:17" s="456" customFormat="1" ht="58.5">
      <c r="A69" s="458" t="s">
        <v>2</v>
      </c>
      <c r="B69" s="458" t="s">
        <v>2663</v>
      </c>
      <c r="C69" s="458" t="s">
        <v>2718</v>
      </c>
      <c r="D69" s="458" t="s">
        <v>1837</v>
      </c>
      <c r="E69" s="458" t="s">
        <v>7</v>
      </c>
      <c r="F69" s="458" t="s">
        <v>8</v>
      </c>
      <c r="G69" s="460" t="s">
        <v>2664</v>
      </c>
      <c r="H69" s="458" t="s">
        <v>2665</v>
      </c>
      <c r="I69" s="458" t="s">
        <v>2666</v>
      </c>
      <c r="J69" s="458" t="s">
        <v>12</v>
      </c>
      <c r="K69" s="458" t="s">
        <v>13</v>
      </c>
      <c r="L69" s="458" t="s">
        <v>14</v>
      </c>
      <c r="M69" s="458" t="s">
        <v>15</v>
      </c>
      <c r="N69" s="458" t="s">
        <v>2667</v>
      </c>
      <c r="O69" s="458" t="s">
        <v>17</v>
      </c>
      <c r="P69" s="458" t="s">
        <v>18</v>
      </c>
      <c r="Q69" s="458" t="s">
        <v>19</v>
      </c>
    </row>
    <row r="70" spans="1:17" ht="51">
      <c r="A70" s="98">
        <v>52</v>
      </c>
      <c r="B70" s="628" t="s">
        <v>2903</v>
      </c>
      <c r="C70" s="627" t="s">
        <v>2778</v>
      </c>
      <c r="D70" s="361" t="s">
        <v>2904</v>
      </c>
      <c r="E70" s="98" t="s">
        <v>24</v>
      </c>
      <c r="F70" s="98" t="s">
        <v>2905</v>
      </c>
      <c r="G70" s="627" t="s">
        <v>2781</v>
      </c>
      <c r="H70" s="98" t="s">
        <v>26</v>
      </c>
      <c r="I70" s="98" t="s">
        <v>27</v>
      </c>
      <c r="J70" s="98"/>
      <c r="K70" s="98"/>
      <c r="L70" s="98"/>
      <c r="M70" s="98"/>
      <c r="N70" s="170">
        <v>20</v>
      </c>
      <c r="O70" s="170">
        <v>1731000750</v>
      </c>
      <c r="P70" s="170" t="s">
        <v>93</v>
      </c>
      <c r="Q70" s="98"/>
    </row>
    <row r="71" spans="1:17" ht="34">
      <c r="A71" s="98">
        <v>53</v>
      </c>
      <c r="B71" s="628"/>
      <c r="C71" s="628"/>
      <c r="D71" s="630" t="s">
        <v>2906</v>
      </c>
      <c r="E71" s="98" t="s">
        <v>31</v>
      </c>
      <c r="F71" s="98" t="s">
        <v>2907</v>
      </c>
      <c r="G71" s="628"/>
      <c r="H71" s="98" t="s">
        <v>35</v>
      </c>
      <c r="I71" s="98" t="s">
        <v>27</v>
      </c>
      <c r="J71" s="98"/>
      <c r="K71" s="98"/>
      <c r="L71" s="98"/>
      <c r="M71" s="98"/>
      <c r="N71" s="170">
        <v>210</v>
      </c>
      <c r="O71" s="170">
        <v>1732000753</v>
      </c>
      <c r="P71" s="170" t="s">
        <v>2908</v>
      </c>
      <c r="Q71" s="98"/>
    </row>
    <row r="72" spans="1:17" ht="68">
      <c r="A72" s="98">
        <v>54</v>
      </c>
      <c r="B72" s="628"/>
      <c r="C72" s="628"/>
      <c r="D72" s="631"/>
      <c r="E72" s="98" t="s">
        <v>31</v>
      </c>
      <c r="F72" s="98" t="s">
        <v>2909</v>
      </c>
      <c r="G72" s="628"/>
      <c r="H72" s="98" t="s">
        <v>35</v>
      </c>
      <c r="I72" s="98" t="s">
        <v>27</v>
      </c>
      <c r="J72" s="98"/>
      <c r="K72" s="98"/>
      <c r="L72" s="98"/>
      <c r="M72" s="98"/>
      <c r="N72" s="170" t="s">
        <v>2775</v>
      </c>
      <c r="O72" s="170">
        <v>1732000110</v>
      </c>
      <c r="P72" s="170" t="s">
        <v>2030</v>
      </c>
      <c r="Q72" s="98"/>
    </row>
    <row r="73" spans="1:17" ht="34">
      <c r="A73" s="98">
        <v>55</v>
      </c>
      <c r="B73" s="629"/>
      <c r="C73" s="629"/>
      <c r="D73" s="632"/>
      <c r="E73" s="98" t="s">
        <v>31</v>
      </c>
      <c r="F73" s="98" t="s">
        <v>2910</v>
      </c>
      <c r="G73" s="629"/>
      <c r="H73" s="98" t="s">
        <v>35</v>
      </c>
      <c r="I73" s="98" t="s">
        <v>27</v>
      </c>
      <c r="J73" s="98"/>
      <c r="K73" s="98"/>
      <c r="L73" s="98"/>
      <c r="M73" s="98"/>
      <c r="N73" s="353">
        <v>900</v>
      </c>
      <c r="O73" s="170">
        <v>1732000751</v>
      </c>
      <c r="P73" s="170" t="s">
        <v>2911</v>
      </c>
      <c r="Q73" s="98"/>
    </row>
    <row r="74" spans="1:17">
      <c r="A74" s="453"/>
      <c r="B74" s="425"/>
      <c r="C74" s="453"/>
      <c r="D74" s="453"/>
      <c r="E74" s="453"/>
      <c r="F74" s="453"/>
      <c r="G74" s="453"/>
      <c r="H74" s="453"/>
      <c r="I74" s="453"/>
      <c r="J74" s="453"/>
      <c r="K74" s="453"/>
      <c r="L74" s="453"/>
      <c r="M74" s="453"/>
      <c r="N74" s="425"/>
      <c r="O74" s="425"/>
      <c r="P74" s="453"/>
      <c r="Q74" s="453"/>
    </row>
    <row r="75" spans="1:17">
      <c r="A75" s="453"/>
      <c r="B75" s="425"/>
      <c r="C75" s="453"/>
      <c r="D75" s="453"/>
      <c r="E75" s="453"/>
      <c r="F75" s="453"/>
      <c r="G75" s="453"/>
      <c r="H75" s="453"/>
      <c r="I75" s="453"/>
      <c r="J75" s="453"/>
      <c r="K75" s="453"/>
      <c r="L75" s="453"/>
      <c r="M75" s="453"/>
      <c r="N75" s="425"/>
      <c r="O75" s="425"/>
      <c r="P75" s="453"/>
      <c r="Q75" s="453"/>
    </row>
    <row r="76" spans="1:17" ht="58.5">
      <c r="A76" s="452" t="s">
        <v>2912</v>
      </c>
      <c r="B76" s="425"/>
      <c r="C76" s="453"/>
      <c r="D76" s="453"/>
      <c r="E76" s="453"/>
      <c r="F76" s="453"/>
      <c r="G76" s="453"/>
      <c r="H76" s="453"/>
      <c r="I76" s="453"/>
      <c r="J76" s="453"/>
      <c r="K76" s="453"/>
      <c r="L76" s="453"/>
      <c r="M76" s="453"/>
      <c r="N76" s="425"/>
      <c r="O76" s="425"/>
      <c r="P76" s="453"/>
      <c r="Q76" s="453"/>
    </row>
    <row r="77" spans="1:17" s="456" customFormat="1" ht="58.5">
      <c r="A77" s="458" t="s">
        <v>2</v>
      </c>
      <c r="B77" s="458" t="s">
        <v>2663</v>
      </c>
      <c r="C77" s="458" t="s">
        <v>2718</v>
      </c>
      <c r="D77" s="458" t="s">
        <v>1837</v>
      </c>
      <c r="E77" s="458" t="s">
        <v>7</v>
      </c>
      <c r="F77" s="458" t="s">
        <v>8</v>
      </c>
      <c r="G77" s="460" t="s">
        <v>2664</v>
      </c>
      <c r="H77" s="458" t="s">
        <v>2665</v>
      </c>
      <c r="I77" s="458" t="s">
        <v>2666</v>
      </c>
      <c r="J77" s="458" t="s">
        <v>12</v>
      </c>
      <c r="K77" s="458" t="s">
        <v>13</v>
      </c>
      <c r="L77" s="458" t="s">
        <v>14</v>
      </c>
      <c r="M77" s="458" t="s">
        <v>15</v>
      </c>
      <c r="N77" s="458" t="s">
        <v>2667</v>
      </c>
      <c r="O77" s="458" t="s">
        <v>17</v>
      </c>
      <c r="P77" s="458" t="s">
        <v>18</v>
      </c>
      <c r="Q77" s="458" t="s">
        <v>19</v>
      </c>
    </row>
    <row r="78" spans="1:17" ht="34">
      <c r="A78" s="98">
        <v>56</v>
      </c>
      <c r="B78" s="628" t="s">
        <v>2903</v>
      </c>
      <c r="C78" s="627" t="s">
        <v>2913</v>
      </c>
      <c r="D78" s="627" t="s">
        <v>2914</v>
      </c>
      <c r="E78" s="98" t="s">
        <v>31</v>
      </c>
      <c r="F78" s="98" t="s">
        <v>2915</v>
      </c>
      <c r="G78" s="627" t="s">
        <v>2781</v>
      </c>
      <c r="H78" s="98" t="s">
        <v>35</v>
      </c>
      <c r="I78" s="98" t="s">
        <v>27</v>
      </c>
      <c r="J78" s="98"/>
      <c r="K78" s="98"/>
      <c r="L78" s="98"/>
      <c r="M78" s="98"/>
      <c r="N78" s="170" t="s">
        <v>2775</v>
      </c>
      <c r="O78" s="170">
        <v>1732000110</v>
      </c>
      <c r="P78" s="170" t="s">
        <v>2030</v>
      </c>
      <c r="Q78" s="98"/>
    </row>
    <row r="79" spans="1:17" ht="17">
      <c r="A79" s="98">
        <v>57</v>
      </c>
      <c r="B79" s="628"/>
      <c r="C79" s="628"/>
      <c r="D79" s="628"/>
      <c r="E79" s="98" t="s">
        <v>31</v>
      </c>
      <c r="F79" s="98" t="s">
        <v>2916</v>
      </c>
      <c r="G79" s="628"/>
      <c r="H79" s="98" t="s">
        <v>35</v>
      </c>
      <c r="I79" s="98" t="s">
        <v>27</v>
      </c>
      <c r="J79" s="98"/>
      <c r="K79" s="98"/>
      <c r="L79" s="98"/>
      <c r="M79" s="98"/>
      <c r="N79" s="170" t="s">
        <v>2775</v>
      </c>
      <c r="O79" s="170">
        <v>1732000110</v>
      </c>
      <c r="P79" s="170" t="s">
        <v>2030</v>
      </c>
      <c r="Q79" s="98"/>
    </row>
    <row r="80" spans="1:17" ht="34">
      <c r="A80" s="98">
        <v>58</v>
      </c>
      <c r="B80" s="628"/>
      <c r="C80" s="628"/>
      <c r="D80" s="628"/>
      <c r="E80" s="98" t="s">
        <v>31</v>
      </c>
      <c r="F80" s="98" t="s">
        <v>2917</v>
      </c>
      <c r="G80" s="628"/>
      <c r="H80" s="98" t="s">
        <v>35</v>
      </c>
      <c r="I80" s="98" t="s">
        <v>27</v>
      </c>
      <c r="J80" s="98"/>
      <c r="K80" s="98"/>
      <c r="L80" s="98"/>
      <c r="M80" s="98"/>
      <c r="N80" s="170" t="s">
        <v>2775</v>
      </c>
      <c r="O80" s="170">
        <v>1732000110</v>
      </c>
      <c r="P80" s="170" t="s">
        <v>2030</v>
      </c>
      <c r="Q80" s="98"/>
    </row>
    <row r="81" spans="1:17" ht="17">
      <c r="A81" s="98">
        <v>59</v>
      </c>
      <c r="B81" s="628"/>
      <c r="C81" s="628"/>
      <c r="D81" s="628"/>
      <c r="E81" s="98" t="s">
        <v>31</v>
      </c>
      <c r="F81" s="98" t="s">
        <v>2918</v>
      </c>
      <c r="G81" s="628"/>
      <c r="H81" s="98" t="s">
        <v>35</v>
      </c>
      <c r="I81" s="98" t="s">
        <v>27</v>
      </c>
      <c r="J81" s="98"/>
      <c r="K81" s="98"/>
      <c r="L81" s="98"/>
      <c r="M81" s="98"/>
      <c r="N81" s="170" t="s">
        <v>2775</v>
      </c>
      <c r="O81" s="170">
        <v>1732000110</v>
      </c>
      <c r="P81" s="170" t="s">
        <v>2030</v>
      </c>
      <c r="Q81" s="98"/>
    </row>
    <row r="82" spans="1:17" ht="34">
      <c r="A82" s="98">
        <v>60</v>
      </c>
      <c r="B82" s="629"/>
      <c r="C82" s="629"/>
      <c r="D82" s="629"/>
      <c r="E82" s="98" t="s">
        <v>31</v>
      </c>
      <c r="F82" s="98" t="s">
        <v>2919</v>
      </c>
      <c r="G82" s="629"/>
      <c r="H82" s="98" t="s">
        <v>35</v>
      </c>
      <c r="I82" s="98" t="s">
        <v>27</v>
      </c>
      <c r="J82" s="98"/>
      <c r="K82" s="98"/>
      <c r="L82" s="98"/>
      <c r="M82" s="98"/>
      <c r="N82" s="170">
        <v>350</v>
      </c>
      <c r="O82" s="170">
        <v>1733000750</v>
      </c>
      <c r="P82" s="170" t="s">
        <v>2920</v>
      </c>
      <c r="Q82" s="98"/>
    </row>
  </sheetData>
  <mergeCells count="38">
    <mergeCell ref="B3:B6"/>
    <mergeCell ref="C3:C6"/>
    <mergeCell ref="B7:B12"/>
    <mergeCell ref="D7:D13"/>
    <mergeCell ref="B18:B29"/>
    <mergeCell ref="C18:C22"/>
    <mergeCell ref="D18:D19"/>
    <mergeCell ref="D20:D21"/>
    <mergeCell ref="C24:C28"/>
    <mergeCell ref="D24:D28"/>
    <mergeCell ref="B52:B58"/>
    <mergeCell ref="C52:C58"/>
    <mergeCell ref="D52:D54"/>
    <mergeCell ref="B35:B39"/>
    <mergeCell ref="C36:C37"/>
    <mergeCell ref="D36:D37"/>
    <mergeCell ref="B40:B41"/>
    <mergeCell ref="C40:C41"/>
    <mergeCell ref="B42:B47"/>
    <mergeCell ref="C42:C43"/>
    <mergeCell ref="D42:D43"/>
    <mergeCell ref="N42:N43"/>
    <mergeCell ref="O42:O43"/>
    <mergeCell ref="P42:P43"/>
    <mergeCell ref="C44:C46"/>
    <mergeCell ref="D44:D46"/>
    <mergeCell ref="B59:B63"/>
    <mergeCell ref="C59:C61"/>
    <mergeCell ref="B64:B65"/>
    <mergeCell ref="C64:C65"/>
    <mergeCell ref="B70:B73"/>
    <mergeCell ref="C70:C73"/>
    <mergeCell ref="G70:G73"/>
    <mergeCell ref="D71:D73"/>
    <mergeCell ref="B78:B82"/>
    <mergeCell ref="C78:C82"/>
    <mergeCell ref="D78:D82"/>
    <mergeCell ref="G78:G8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60DC7-D53B-45AA-9447-133827DD13AF}">
  <sheetPr>
    <tabColor rgb="FFFFC000"/>
  </sheetPr>
  <dimension ref="A1:N92"/>
  <sheetViews>
    <sheetView rightToLeft="1" zoomScale="30" zoomScaleNormal="30" workbookViewId="0">
      <selection activeCell="A92" sqref="A92"/>
    </sheetView>
  </sheetViews>
  <sheetFormatPr defaultRowHeight="14"/>
  <cols>
    <col min="1" max="1" width="12.6640625" customWidth="1"/>
    <col min="2" max="2" width="49.83203125" customWidth="1"/>
    <col min="3" max="3" width="30" customWidth="1"/>
    <col min="4" max="4" width="18.58203125" customWidth="1"/>
    <col min="5" max="5" width="24.58203125" customWidth="1"/>
    <col min="6" max="6" width="34.33203125" customWidth="1"/>
    <col min="7" max="7" width="15.6640625" style="350" customWidth="1"/>
    <col min="8" max="8" width="35.25" style="350" customWidth="1"/>
    <col min="9" max="9" width="18.25" customWidth="1"/>
    <col min="10" max="10" width="15.75" customWidth="1"/>
    <col min="11" max="14" width="18.08203125" customWidth="1"/>
  </cols>
  <sheetData>
    <row r="1" spans="1:14" ht="27">
      <c r="A1" s="1" t="s">
        <v>3558</v>
      </c>
      <c r="B1" s="2"/>
      <c r="C1" s="2"/>
      <c r="D1" s="2"/>
      <c r="E1" s="2"/>
      <c r="F1" s="2"/>
      <c r="G1" s="3"/>
      <c r="H1" s="3"/>
      <c r="I1" s="2"/>
      <c r="J1" s="3"/>
      <c r="K1" s="3"/>
      <c r="L1" s="3"/>
      <c r="M1" s="3"/>
      <c r="N1" s="3"/>
    </row>
    <row r="2" spans="1:14" s="408" customFormat="1" ht="39">
      <c r="A2" s="461" t="s">
        <v>2</v>
      </c>
      <c r="B2" s="461" t="s">
        <v>3</v>
      </c>
      <c r="C2" s="461" t="s">
        <v>4</v>
      </c>
      <c r="D2" s="461" t="s">
        <v>5</v>
      </c>
      <c r="E2" s="461" t="s">
        <v>6</v>
      </c>
      <c r="F2" s="461" t="s">
        <v>8</v>
      </c>
      <c r="G2" s="461" t="s">
        <v>7</v>
      </c>
      <c r="H2" s="461" t="s">
        <v>9</v>
      </c>
      <c r="I2" s="461" t="s">
        <v>10</v>
      </c>
      <c r="J2" s="461" t="s">
        <v>1494</v>
      </c>
      <c r="K2" s="461" t="s">
        <v>12</v>
      </c>
      <c r="L2" s="461" t="s">
        <v>13</v>
      </c>
      <c r="M2" s="461" t="s">
        <v>14</v>
      </c>
      <c r="N2" s="461" t="s">
        <v>15</v>
      </c>
    </row>
    <row r="3" spans="1:14" ht="51">
      <c r="A3" s="242">
        <v>1</v>
      </c>
      <c r="B3" s="280" t="s">
        <v>295</v>
      </c>
      <c r="C3" s="11" t="s">
        <v>299</v>
      </c>
      <c r="D3" s="281" t="s">
        <v>1495</v>
      </c>
      <c r="E3" s="221" t="s">
        <v>1496</v>
      </c>
      <c r="F3" s="221" t="s">
        <v>1497</v>
      </c>
      <c r="G3" s="16" t="s">
        <v>79</v>
      </c>
      <c r="H3" s="282" t="s">
        <v>1498</v>
      </c>
      <c r="I3" s="16" t="s">
        <v>26</v>
      </c>
      <c r="J3" s="15" t="s">
        <v>13</v>
      </c>
      <c r="K3" s="282" t="s">
        <v>1499</v>
      </c>
      <c r="L3" s="282" t="s">
        <v>1500</v>
      </c>
      <c r="M3" s="282"/>
      <c r="N3" s="468"/>
    </row>
    <row r="4" spans="1:14" ht="51">
      <c r="A4" s="242">
        <v>2</v>
      </c>
      <c r="B4" s="280" t="s">
        <v>295</v>
      </c>
      <c r="C4" s="11" t="s">
        <v>299</v>
      </c>
      <c r="D4" s="281" t="s">
        <v>1495</v>
      </c>
      <c r="E4" s="242" t="s">
        <v>1501</v>
      </c>
      <c r="F4" s="280" t="s">
        <v>1502</v>
      </c>
      <c r="G4" s="16" t="s">
        <v>79</v>
      </c>
      <c r="H4" s="282" t="s">
        <v>1498</v>
      </c>
      <c r="I4" s="16" t="s">
        <v>26</v>
      </c>
      <c r="J4" s="15" t="s">
        <v>15</v>
      </c>
      <c r="K4" s="282" t="s">
        <v>1503</v>
      </c>
      <c r="L4" s="282" t="s">
        <v>1503</v>
      </c>
      <c r="M4" s="282" t="s">
        <v>1503</v>
      </c>
      <c r="N4" s="282" t="s">
        <v>1500</v>
      </c>
    </row>
    <row r="5" spans="1:14" ht="51">
      <c r="A5" s="242">
        <v>3</v>
      </c>
      <c r="B5" s="280" t="s">
        <v>295</v>
      </c>
      <c r="C5" s="11" t="s">
        <v>299</v>
      </c>
      <c r="D5" s="281" t="s">
        <v>1495</v>
      </c>
      <c r="E5" s="242" t="s">
        <v>1504</v>
      </c>
      <c r="F5" s="221" t="s">
        <v>1505</v>
      </c>
      <c r="G5" s="16" t="s">
        <v>79</v>
      </c>
      <c r="H5" s="282" t="s">
        <v>1506</v>
      </c>
      <c r="I5" s="16" t="s">
        <v>26</v>
      </c>
      <c r="J5" s="15" t="s">
        <v>15</v>
      </c>
      <c r="K5" s="282" t="s">
        <v>1503</v>
      </c>
      <c r="L5" s="282" t="s">
        <v>1503</v>
      </c>
      <c r="M5" s="282" t="s">
        <v>1503</v>
      </c>
      <c r="N5" s="282" t="s">
        <v>1500</v>
      </c>
    </row>
    <row r="6" spans="1:14" ht="51">
      <c r="A6" s="242">
        <v>4</v>
      </c>
      <c r="B6" s="280" t="s">
        <v>295</v>
      </c>
      <c r="C6" s="11" t="s">
        <v>299</v>
      </c>
      <c r="D6" s="281" t="s">
        <v>1495</v>
      </c>
      <c r="E6" s="242" t="s">
        <v>1504</v>
      </c>
      <c r="F6" s="221" t="s">
        <v>1507</v>
      </c>
      <c r="G6" s="16" t="s">
        <v>79</v>
      </c>
      <c r="H6" s="282" t="s">
        <v>1508</v>
      </c>
      <c r="I6" s="16" t="s">
        <v>35</v>
      </c>
      <c r="J6" s="15" t="s">
        <v>15</v>
      </c>
      <c r="K6" s="282" t="s">
        <v>1503</v>
      </c>
      <c r="L6" s="282" t="s">
        <v>1503</v>
      </c>
      <c r="M6" s="282" t="s">
        <v>1503</v>
      </c>
      <c r="N6" s="282" t="s">
        <v>1500</v>
      </c>
    </row>
    <row r="7" spans="1:14" ht="51">
      <c r="A7" s="242">
        <v>5</v>
      </c>
      <c r="B7" s="280" t="s">
        <v>295</v>
      </c>
      <c r="C7" s="11" t="s">
        <v>299</v>
      </c>
      <c r="D7" s="281" t="s">
        <v>1495</v>
      </c>
      <c r="E7" s="242" t="s">
        <v>1509</v>
      </c>
      <c r="F7" s="280" t="s">
        <v>1510</v>
      </c>
      <c r="G7" s="16" t="s">
        <v>79</v>
      </c>
      <c r="H7" s="282" t="s">
        <v>1511</v>
      </c>
      <c r="I7" s="16" t="s">
        <v>26</v>
      </c>
      <c r="J7" s="15" t="s">
        <v>15</v>
      </c>
      <c r="K7" s="282"/>
      <c r="L7" s="282"/>
      <c r="M7" s="282"/>
      <c r="N7" s="282" t="s">
        <v>1512</v>
      </c>
    </row>
    <row r="8" spans="1:14" ht="51">
      <c r="A8" s="242">
        <v>6</v>
      </c>
      <c r="B8" s="280" t="s">
        <v>295</v>
      </c>
      <c r="C8" s="11" t="s">
        <v>299</v>
      </c>
      <c r="D8" s="281" t="s">
        <v>1495</v>
      </c>
      <c r="E8" s="242" t="s">
        <v>1513</v>
      </c>
      <c r="F8" s="280" t="s">
        <v>1514</v>
      </c>
      <c r="G8" s="16" t="s">
        <v>79</v>
      </c>
      <c r="H8" s="282" t="s">
        <v>1498</v>
      </c>
      <c r="I8" s="16" t="s">
        <v>26</v>
      </c>
      <c r="J8" s="15" t="s">
        <v>13</v>
      </c>
      <c r="K8" s="282" t="s">
        <v>50</v>
      </c>
      <c r="L8" s="282" t="s">
        <v>1515</v>
      </c>
      <c r="M8" s="282"/>
      <c r="N8" s="282"/>
    </row>
    <row r="9" spans="1:14" ht="51">
      <c r="A9" s="242">
        <v>7</v>
      </c>
      <c r="B9" s="280" t="s">
        <v>295</v>
      </c>
      <c r="C9" s="11" t="s">
        <v>297</v>
      </c>
      <c r="D9" s="281" t="s">
        <v>1516</v>
      </c>
      <c r="E9" s="242" t="s">
        <v>1517</v>
      </c>
      <c r="F9" s="221" t="s">
        <v>1518</v>
      </c>
      <c r="G9" s="16" t="s">
        <v>31</v>
      </c>
      <c r="H9" s="17" t="s">
        <v>1519</v>
      </c>
      <c r="I9" s="16" t="s">
        <v>35</v>
      </c>
      <c r="J9" s="15" t="s">
        <v>27</v>
      </c>
      <c r="K9" s="282"/>
      <c r="L9" s="282"/>
      <c r="M9" s="282"/>
      <c r="N9" s="282"/>
    </row>
    <row r="10" spans="1:14" ht="51">
      <c r="A10" s="242">
        <v>8</v>
      </c>
      <c r="B10" s="280" t="s">
        <v>295</v>
      </c>
      <c r="C10" s="11" t="s">
        <v>297</v>
      </c>
      <c r="D10" s="281" t="s">
        <v>1516</v>
      </c>
      <c r="E10" s="221" t="s">
        <v>1520</v>
      </c>
      <c r="F10" s="221" t="s">
        <v>1521</v>
      </c>
      <c r="G10" s="16" t="s">
        <v>79</v>
      </c>
      <c r="H10" s="17" t="s">
        <v>1519</v>
      </c>
      <c r="I10" s="16" t="s">
        <v>26</v>
      </c>
      <c r="J10" s="15" t="s">
        <v>15</v>
      </c>
      <c r="K10" s="282" t="s">
        <v>50</v>
      </c>
      <c r="L10" s="282" t="s">
        <v>50</v>
      </c>
      <c r="M10" s="282" t="s">
        <v>50</v>
      </c>
      <c r="N10" s="282" t="s">
        <v>1515</v>
      </c>
    </row>
    <row r="11" spans="1:14" ht="51">
      <c r="A11" s="242">
        <v>9</v>
      </c>
      <c r="B11" s="280" t="s">
        <v>295</v>
      </c>
      <c r="C11" s="11"/>
      <c r="D11" s="281" t="s">
        <v>1522</v>
      </c>
      <c r="E11" s="221" t="s">
        <v>1523</v>
      </c>
      <c r="F11" s="221" t="s">
        <v>1524</v>
      </c>
      <c r="G11" s="16" t="s">
        <v>79</v>
      </c>
      <c r="H11" s="17" t="s">
        <v>1519</v>
      </c>
      <c r="I11" s="16" t="s">
        <v>35</v>
      </c>
      <c r="J11" s="15" t="s">
        <v>27</v>
      </c>
      <c r="K11" s="282"/>
      <c r="L11" s="282"/>
      <c r="M11" s="282"/>
      <c r="N11" s="282"/>
    </row>
    <row r="12" spans="1:14" ht="51">
      <c r="A12" s="242">
        <v>10</v>
      </c>
      <c r="B12" s="280" t="s">
        <v>295</v>
      </c>
      <c r="C12" s="11"/>
      <c r="D12" s="281" t="s">
        <v>1522</v>
      </c>
      <c r="E12" s="221" t="s">
        <v>1523</v>
      </c>
      <c r="F12" s="221" t="s">
        <v>1525</v>
      </c>
      <c r="G12" s="16" t="s">
        <v>79</v>
      </c>
      <c r="H12" s="282" t="s">
        <v>1498</v>
      </c>
      <c r="I12" s="16"/>
      <c r="J12" s="15" t="s">
        <v>14</v>
      </c>
      <c r="K12" s="282" t="s">
        <v>50</v>
      </c>
      <c r="L12" s="282" t="s">
        <v>50</v>
      </c>
      <c r="M12" s="282" t="s">
        <v>1515</v>
      </c>
      <c r="N12" s="282"/>
    </row>
    <row r="13" spans="1:14" ht="51">
      <c r="A13" s="242">
        <v>11</v>
      </c>
      <c r="B13" s="280" t="s">
        <v>295</v>
      </c>
      <c r="C13" s="469"/>
      <c r="D13" s="281" t="s">
        <v>3560</v>
      </c>
      <c r="E13" s="221" t="s">
        <v>1523</v>
      </c>
      <c r="F13" s="221" t="s">
        <v>3559</v>
      </c>
      <c r="G13" s="16" t="s">
        <v>79</v>
      </c>
      <c r="H13" s="282" t="s">
        <v>1498</v>
      </c>
      <c r="I13" s="16" t="s">
        <v>35</v>
      </c>
      <c r="J13" s="15" t="s">
        <v>14</v>
      </c>
      <c r="K13" s="282" t="s">
        <v>263</v>
      </c>
      <c r="L13" s="282" t="s">
        <v>50</v>
      </c>
      <c r="M13" s="282" t="s">
        <v>1515</v>
      </c>
      <c r="N13" s="469"/>
    </row>
    <row r="14" spans="1:14" ht="17">
      <c r="A14" s="199"/>
      <c r="B14" s="290"/>
      <c r="C14" s="285"/>
      <c r="D14" s="283"/>
      <c r="E14" s="227"/>
      <c r="F14" s="467"/>
      <c r="G14" s="121"/>
      <c r="H14" s="284"/>
      <c r="I14" s="121"/>
      <c r="J14" s="23"/>
      <c r="K14" s="284"/>
      <c r="L14" s="284"/>
      <c r="M14" s="284"/>
      <c r="N14" s="285"/>
    </row>
    <row r="15" spans="1:14" ht="27">
      <c r="A15" s="1" t="s">
        <v>3561</v>
      </c>
      <c r="B15" s="2"/>
      <c r="C15" s="2"/>
      <c r="D15" s="2"/>
      <c r="E15" s="286"/>
      <c r="F15" s="2"/>
      <c r="G15" s="299"/>
      <c r="H15" s="3"/>
      <c r="I15" s="2"/>
      <c r="J15" s="3"/>
      <c r="K15" s="3"/>
      <c r="L15" s="3"/>
      <c r="M15" s="3"/>
      <c r="N15" s="3"/>
    </row>
    <row r="16" spans="1:14" s="408" customFormat="1" ht="39">
      <c r="A16" s="462" t="s">
        <v>2</v>
      </c>
      <c r="B16" s="461" t="s">
        <v>3</v>
      </c>
      <c r="C16" s="462" t="s">
        <v>4</v>
      </c>
      <c r="D16" s="462" t="s">
        <v>5</v>
      </c>
      <c r="E16" s="462" t="s">
        <v>6</v>
      </c>
      <c r="F16" s="462" t="s">
        <v>8</v>
      </c>
      <c r="G16" s="462" t="s">
        <v>7</v>
      </c>
      <c r="H16" s="462" t="s">
        <v>9</v>
      </c>
      <c r="I16" s="462" t="s">
        <v>10</v>
      </c>
      <c r="J16" s="462" t="s">
        <v>1526</v>
      </c>
      <c r="K16" s="462" t="s">
        <v>12</v>
      </c>
      <c r="L16" s="462" t="s">
        <v>13</v>
      </c>
      <c r="M16" s="462" t="s">
        <v>14</v>
      </c>
      <c r="N16" s="462" t="s">
        <v>15</v>
      </c>
    </row>
    <row r="17" spans="1:14" ht="51">
      <c r="A17" s="242">
        <v>12</v>
      </c>
      <c r="B17" s="280" t="s">
        <v>295</v>
      </c>
      <c r="C17" s="11" t="s">
        <v>299</v>
      </c>
      <c r="D17" s="287" t="s">
        <v>1527</v>
      </c>
      <c r="E17" s="288" t="s">
        <v>1528</v>
      </c>
      <c r="F17" s="280" t="s">
        <v>1529</v>
      </c>
      <c r="G17" s="16" t="s">
        <v>79</v>
      </c>
      <c r="H17" s="282" t="s">
        <v>1530</v>
      </c>
      <c r="I17" s="16" t="s">
        <v>26</v>
      </c>
      <c r="J17" s="15" t="s">
        <v>15</v>
      </c>
      <c r="K17" s="282" t="s">
        <v>1531</v>
      </c>
      <c r="L17" s="282" t="s">
        <v>1531</v>
      </c>
      <c r="M17" s="282" t="s">
        <v>1532</v>
      </c>
      <c r="N17" s="282" t="s">
        <v>1532</v>
      </c>
    </row>
    <row r="18" spans="1:14" ht="51">
      <c r="A18" s="242">
        <v>13</v>
      </c>
      <c r="B18" s="280" t="s">
        <v>295</v>
      </c>
      <c r="C18" s="11" t="s">
        <v>299</v>
      </c>
      <c r="D18" s="287" t="s">
        <v>1527</v>
      </c>
      <c r="E18" s="288" t="s">
        <v>1528</v>
      </c>
      <c r="F18" s="280" t="s">
        <v>1533</v>
      </c>
      <c r="G18" s="16" t="s">
        <v>31</v>
      </c>
      <c r="H18" s="282" t="s">
        <v>3562</v>
      </c>
      <c r="I18" s="16" t="s">
        <v>26</v>
      </c>
      <c r="J18" s="15" t="s">
        <v>27</v>
      </c>
      <c r="K18" s="282"/>
      <c r="L18" s="282"/>
      <c r="M18" s="282"/>
      <c r="N18" s="282"/>
    </row>
    <row r="19" spans="1:14" ht="51">
      <c r="A19" s="242">
        <v>14</v>
      </c>
      <c r="B19" s="280" t="s">
        <v>295</v>
      </c>
      <c r="C19" s="11"/>
      <c r="D19" s="287" t="s">
        <v>1527</v>
      </c>
      <c r="E19" s="242" t="s">
        <v>819</v>
      </c>
      <c r="F19" s="221" t="s">
        <v>1534</v>
      </c>
      <c r="G19" s="16" t="s">
        <v>79</v>
      </c>
      <c r="H19" s="282" t="s">
        <v>1535</v>
      </c>
      <c r="I19" s="16" t="s">
        <v>78</v>
      </c>
      <c r="J19" s="15" t="s">
        <v>15</v>
      </c>
      <c r="K19" s="282" t="s">
        <v>1536</v>
      </c>
      <c r="L19" s="282" t="s">
        <v>1536</v>
      </c>
      <c r="M19" s="282" t="s">
        <v>1536</v>
      </c>
      <c r="N19" s="282" t="s">
        <v>1536</v>
      </c>
    </row>
    <row r="20" spans="1:14" ht="51">
      <c r="A20" s="242">
        <v>15</v>
      </c>
      <c r="B20" s="280" t="s">
        <v>295</v>
      </c>
      <c r="C20" s="11"/>
      <c r="D20" s="287" t="s">
        <v>1527</v>
      </c>
      <c r="E20" s="242" t="s">
        <v>1537</v>
      </c>
      <c r="F20" s="288" t="s">
        <v>1538</v>
      </c>
      <c r="G20" s="16" t="s">
        <v>31</v>
      </c>
      <c r="H20" s="282" t="s">
        <v>1539</v>
      </c>
      <c r="I20" s="16" t="s">
        <v>78</v>
      </c>
      <c r="J20" s="15" t="s">
        <v>27</v>
      </c>
      <c r="K20" s="282" t="s">
        <v>1540</v>
      </c>
      <c r="L20" s="282" t="s">
        <v>1540</v>
      </c>
      <c r="M20" s="282" t="s">
        <v>1540</v>
      </c>
      <c r="N20" s="282" t="s">
        <v>1540</v>
      </c>
    </row>
    <row r="21" spans="1:14" ht="17">
      <c r="A21" s="289"/>
      <c r="B21" s="290"/>
      <c r="C21" s="291"/>
      <c r="D21" s="291"/>
      <c r="E21" s="291"/>
      <c r="F21" s="291"/>
      <c r="G21" s="121"/>
      <c r="H21" s="465"/>
      <c r="I21" s="291"/>
      <c r="J21" s="291"/>
      <c r="K21" s="291"/>
      <c r="L21" s="291"/>
      <c r="M21" s="291"/>
      <c r="N21" s="291"/>
    </row>
    <row r="22" spans="1:14" ht="24.5">
      <c r="A22" s="1" t="s">
        <v>1541</v>
      </c>
      <c r="B22" s="292"/>
      <c r="C22" s="292"/>
      <c r="D22" s="291"/>
      <c r="E22" s="291"/>
      <c r="F22" s="291"/>
      <c r="G22" s="465"/>
      <c r="H22" s="465"/>
      <c r="I22" s="291"/>
      <c r="J22" s="291"/>
      <c r="K22" s="291"/>
      <c r="L22" s="291"/>
      <c r="M22" s="291"/>
      <c r="N22" s="291"/>
    </row>
    <row r="23" spans="1:14" s="408" customFormat="1" ht="39">
      <c r="A23" s="461" t="s">
        <v>2</v>
      </c>
      <c r="B23" s="461" t="s">
        <v>3</v>
      </c>
      <c r="C23" s="461" t="s">
        <v>4</v>
      </c>
      <c r="D23" s="461" t="s">
        <v>5</v>
      </c>
      <c r="E23" s="461" t="s">
        <v>6</v>
      </c>
      <c r="F23" s="461" t="s">
        <v>8</v>
      </c>
      <c r="G23" s="461" t="s">
        <v>7</v>
      </c>
      <c r="H23" s="461" t="s">
        <v>9</v>
      </c>
      <c r="I23" s="461" t="s">
        <v>10</v>
      </c>
      <c r="J23" s="461" t="s">
        <v>1526</v>
      </c>
      <c r="K23" s="461" t="s">
        <v>12</v>
      </c>
      <c r="L23" s="461" t="s">
        <v>13</v>
      </c>
      <c r="M23" s="461" t="s">
        <v>14</v>
      </c>
      <c r="N23" s="461" t="s">
        <v>15</v>
      </c>
    </row>
    <row r="24" spans="1:14" ht="51">
      <c r="A24" s="94">
        <v>16</v>
      </c>
      <c r="B24" s="89" t="s">
        <v>295</v>
      </c>
      <c r="C24" s="293" t="s">
        <v>301</v>
      </c>
      <c r="D24" s="239" t="s">
        <v>1542</v>
      </c>
      <c r="E24" s="128" t="s">
        <v>1543</v>
      </c>
      <c r="F24" s="280" t="s">
        <v>1544</v>
      </c>
      <c r="G24" s="89" t="s">
        <v>79</v>
      </c>
      <c r="H24" s="294" t="s">
        <v>1545</v>
      </c>
      <c r="I24" s="89" t="s">
        <v>78</v>
      </c>
      <c r="J24" s="14" t="s">
        <v>12</v>
      </c>
      <c r="K24" s="294" t="s">
        <v>3563</v>
      </c>
      <c r="L24" s="294"/>
      <c r="M24" s="294"/>
      <c r="N24" s="294"/>
    </row>
    <row r="25" spans="1:14" ht="51">
      <c r="A25" s="94">
        <v>17</v>
      </c>
      <c r="B25" s="89" t="s">
        <v>295</v>
      </c>
      <c r="C25" s="293" t="s">
        <v>301</v>
      </c>
      <c r="D25" s="239" t="s">
        <v>1542</v>
      </c>
      <c r="E25" s="128" t="s">
        <v>1546</v>
      </c>
      <c r="F25" s="280" t="s">
        <v>1547</v>
      </c>
      <c r="G25" s="89" t="s">
        <v>79</v>
      </c>
      <c r="H25" s="294" t="s">
        <v>1548</v>
      </c>
      <c r="I25" s="89" t="s">
        <v>26</v>
      </c>
      <c r="J25" s="14" t="s">
        <v>14</v>
      </c>
      <c r="K25" s="294" t="s">
        <v>1549</v>
      </c>
      <c r="L25" s="294" t="s">
        <v>1549</v>
      </c>
      <c r="M25" s="294" t="s">
        <v>1550</v>
      </c>
      <c r="N25" s="294"/>
    </row>
    <row r="26" spans="1:14" ht="51">
      <c r="A26" s="94">
        <v>18</v>
      </c>
      <c r="B26" s="89" t="s">
        <v>295</v>
      </c>
      <c r="C26" s="293" t="s">
        <v>301</v>
      </c>
      <c r="D26" s="239" t="s">
        <v>1542</v>
      </c>
      <c r="E26" s="128" t="s">
        <v>1546</v>
      </c>
      <c r="F26" s="280" t="s">
        <v>1551</v>
      </c>
      <c r="G26" s="89" t="s">
        <v>79</v>
      </c>
      <c r="H26" s="294" t="s">
        <v>1552</v>
      </c>
      <c r="I26" s="89" t="s">
        <v>35</v>
      </c>
      <c r="J26" s="14" t="s">
        <v>13</v>
      </c>
      <c r="K26" s="294" t="s">
        <v>3564</v>
      </c>
      <c r="L26" s="294" t="s">
        <v>50</v>
      </c>
      <c r="M26" s="294"/>
      <c r="N26" s="294"/>
    </row>
    <row r="27" spans="1:14" ht="51">
      <c r="A27" s="94">
        <v>19</v>
      </c>
      <c r="B27" s="89" t="s">
        <v>295</v>
      </c>
      <c r="C27" s="293" t="s">
        <v>301</v>
      </c>
      <c r="D27" s="239" t="s">
        <v>1542</v>
      </c>
      <c r="E27" s="128" t="s">
        <v>1553</v>
      </c>
      <c r="F27" s="280" t="s">
        <v>1554</v>
      </c>
      <c r="G27" s="89" t="s">
        <v>79</v>
      </c>
      <c r="H27" s="280"/>
      <c r="I27" s="89" t="s">
        <v>26</v>
      </c>
      <c r="J27" s="14" t="s">
        <v>14</v>
      </c>
      <c r="K27" s="294" t="s">
        <v>585</v>
      </c>
      <c r="L27" s="94" t="s">
        <v>1555</v>
      </c>
      <c r="M27" s="294" t="s">
        <v>1556</v>
      </c>
      <c r="N27" s="294"/>
    </row>
    <row r="28" spans="1:14" ht="51">
      <c r="A28" s="94">
        <v>20</v>
      </c>
      <c r="B28" s="89" t="s">
        <v>295</v>
      </c>
      <c r="C28" s="293" t="s">
        <v>301</v>
      </c>
      <c r="D28" s="239" t="s">
        <v>1542</v>
      </c>
      <c r="E28" s="128" t="s">
        <v>1557</v>
      </c>
      <c r="F28" s="280" t="s">
        <v>1558</v>
      </c>
      <c r="G28" s="89" t="s">
        <v>79</v>
      </c>
      <c r="H28" s="280" t="s">
        <v>1559</v>
      </c>
      <c r="I28" s="89" t="s">
        <v>26</v>
      </c>
      <c r="J28" s="14" t="s">
        <v>15</v>
      </c>
      <c r="K28" s="242"/>
      <c r="L28" s="294"/>
      <c r="M28" s="294"/>
      <c r="N28" s="280" t="s">
        <v>1560</v>
      </c>
    </row>
    <row r="29" spans="1:14" ht="51">
      <c r="A29" s="94">
        <v>21</v>
      </c>
      <c r="B29" s="89" t="s">
        <v>295</v>
      </c>
      <c r="C29" s="293" t="s">
        <v>301</v>
      </c>
      <c r="D29" s="239" t="s">
        <v>1561</v>
      </c>
      <c r="E29" s="128" t="s">
        <v>1562</v>
      </c>
      <c r="F29" s="280" t="s">
        <v>1563</v>
      </c>
      <c r="G29" s="89" t="s">
        <v>31</v>
      </c>
      <c r="H29" s="294" t="s">
        <v>1564</v>
      </c>
      <c r="I29" s="89" t="s">
        <v>78</v>
      </c>
      <c r="J29" s="14" t="s">
        <v>27</v>
      </c>
      <c r="K29" s="294"/>
      <c r="L29" s="294"/>
      <c r="M29" s="294"/>
      <c r="N29" s="294"/>
    </row>
    <row r="30" spans="1:14" ht="51">
      <c r="A30" s="239">
        <v>22</v>
      </c>
      <c r="B30" s="89" t="s">
        <v>295</v>
      </c>
      <c r="C30" s="293" t="s">
        <v>301</v>
      </c>
      <c r="D30" s="239" t="s">
        <v>1561</v>
      </c>
      <c r="E30" s="128" t="s">
        <v>1565</v>
      </c>
      <c r="F30" s="295" t="s">
        <v>1566</v>
      </c>
      <c r="G30" s="89" t="s">
        <v>79</v>
      </c>
      <c r="H30" s="295" t="s">
        <v>1567</v>
      </c>
      <c r="I30" s="89" t="s">
        <v>26</v>
      </c>
      <c r="J30" s="14" t="s">
        <v>12</v>
      </c>
      <c r="K30" s="295" t="s">
        <v>3565</v>
      </c>
      <c r="L30" s="295"/>
      <c r="M30" s="295"/>
      <c r="N30" s="295"/>
    </row>
    <row r="31" spans="1:14" ht="51">
      <c r="A31" s="239">
        <v>23</v>
      </c>
      <c r="B31" s="89" t="s">
        <v>295</v>
      </c>
      <c r="C31" s="293" t="s">
        <v>301</v>
      </c>
      <c r="D31" s="239" t="s">
        <v>1561</v>
      </c>
      <c r="E31" s="128" t="s">
        <v>1565</v>
      </c>
      <c r="F31" s="221" t="s">
        <v>1568</v>
      </c>
      <c r="G31" s="89" t="s">
        <v>79</v>
      </c>
      <c r="H31" s="295" t="s">
        <v>1569</v>
      </c>
      <c r="I31" s="89" t="s">
        <v>26</v>
      </c>
      <c r="J31" s="14" t="s">
        <v>15</v>
      </c>
      <c r="K31" s="295"/>
      <c r="L31" s="295"/>
      <c r="M31" s="295"/>
      <c r="N31" s="295"/>
    </row>
    <row r="32" spans="1:14" ht="51">
      <c r="A32" s="239">
        <v>24</v>
      </c>
      <c r="B32" s="89" t="s">
        <v>295</v>
      </c>
      <c r="C32" s="293" t="s">
        <v>301</v>
      </c>
      <c r="D32" s="239" t="s">
        <v>1561</v>
      </c>
      <c r="E32" s="128" t="s">
        <v>1565</v>
      </c>
      <c r="F32" s="221" t="s">
        <v>1570</v>
      </c>
      <c r="G32" s="89" t="s">
        <v>79</v>
      </c>
      <c r="H32" s="295" t="s">
        <v>1571</v>
      </c>
      <c r="I32" s="89" t="s">
        <v>26</v>
      </c>
      <c r="J32" s="14" t="s">
        <v>15</v>
      </c>
      <c r="K32" s="295"/>
      <c r="L32" s="295"/>
      <c r="M32" s="295"/>
      <c r="N32" s="295"/>
    </row>
    <row r="33" spans="1:14" ht="51">
      <c r="A33" s="239">
        <v>25</v>
      </c>
      <c r="B33" s="89" t="s">
        <v>295</v>
      </c>
      <c r="C33" s="293" t="s">
        <v>301</v>
      </c>
      <c r="D33" s="239" t="s">
        <v>1561</v>
      </c>
      <c r="E33" s="221" t="s">
        <v>1572</v>
      </c>
      <c r="F33" s="221" t="s">
        <v>1573</v>
      </c>
      <c r="G33" s="89" t="s">
        <v>79</v>
      </c>
      <c r="H33" s="295" t="s">
        <v>1574</v>
      </c>
      <c r="I33" s="89" t="s">
        <v>26</v>
      </c>
      <c r="J33" s="15" t="s">
        <v>15</v>
      </c>
      <c r="K33" s="295"/>
      <c r="L33" s="295"/>
      <c r="M33" s="295"/>
      <c r="N33" s="295"/>
    </row>
    <row r="34" spans="1:14" ht="51">
      <c r="A34" s="239">
        <v>26</v>
      </c>
      <c r="B34" s="89" t="s">
        <v>295</v>
      </c>
      <c r="C34" s="296" t="s">
        <v>299</v>
      </c>
      <c r="D34" s="239" t="s">
        <v>1575</v>
      </c>
      <c r="E34" s="221" t="s">
        <v>1576</v>
      </c>
      <c r="F34" s="295" t="s">
        <v>1577</v>
      </c>
      <c r="G34" s="89" t="s">
        <v>79</v>
      </c>
      <c r="H34" s="280" t="s">
        <v>1578</v>
      </c>
      <c r="I34" s="89" t="s">
        <v>26</v>
      </c>
      <c r="J34" s="15" t="s">
        <v>13</v>
      </c>
      <c r="K34" s="297"/>
      <c r="L34" s="297"/>
      <c r="M34" s="295"/>
      <c r="N34" s="295"/>
    </row>
    <row r="35" spans="1:14" ht="51">
      <c r="A35" s="239">
        <v>27</v>
      </c>
      <c r="B35" s="89" t="s">
        <v>295</v>
      </c>
      <c r="C35" s="296" t="s">
        <v>299</v>
      </c>
      <c r="D35" s="239" t="s">
        <v>1575</v>
      </c>
      <c r="E35" s="221" t="s">
        <v>1579</v>
      </c>
      <c r="F35" s="295" t="s">
        <v>1580</v>
      </c>
      <c r="G35" s="89" t="s">
        <v>79</v>
      </c>
      <c r="H35" s="295" t="s">
        <v>1581</v>
      </c>
      <c r="I35" s="89" t="s">
        <v>26</v>
      </c>
      <c r="J35" s="15" t="s">
        <v>12</v>
      </c>
      <c r="K35" s="295" t="s">
        <v>1582</v>
      </c>
      <c r="L35" s="297"/>
      <c r="M35" s="239"/>
      <c r="N35" s="295"/>
    </row>
    <row r="36" spans="1:14" ht="51">
      <c r="A36" s="239">
        <v>28</v>
      </c>
      <c r="B36" s="89" t="s">
        <v>295</v>
      </c>
      <c r="C36" s="296" t="s">
        <v>299</v>
      </c>
      <c r="D36" s="239" t="s">
        <v>1583</v>
      </c>
      <c r="E36" s="221" t="s">
        <v>1584</v>
      </c>
      <c r="F36" s="280" t="s">
        <v>1585</v>
      </c>
      <c r="G36" s="295" t="s">
        <v>79</v>
      </c>
      <c r="H36" s="295" t="s">
        <v>585</v>
      </c>
      <c r="I36" s="89" t="s">
        <v>26</v>
      </c>
      <c r="J36" s="298" t="s">
        <v>27</v>
      </c>
      <c r="K36" s="297"/>
      <c r="L36" s="295"/>
      <c r="M36" s="298"/>
      <c r="N36" s="298" t="s">
        <v>1586</v>
      </c>
    </row>
    <row r="37" spans="1:14" ht="17">
      <c r="A37" s="250"/>
      <c r="B37" s="299"/>
      <c r="C37" s="300"/>
      <c r="D37" s="250"/>
      <c r="E37" s="227"/>
      <c r="F37" s="301"/>
      <c r="G37" s="301"/>
      <c r="H37" s="301"/>
      <c r="I37" s="299"/>
      <c r="J37" s="302"/>
      <c r="K37" s="302"/>
      <c r="L37" s="301"/>
      <c r="M37" s="301"/>
      <c r="N37" s="301"/>
    </row>
    <row r="38" spans="1:14" ht="24.5">
      <c r="A38" s="1" t="s">
        <v>3568</v>
      </c>
      <c r="B38" s="292"/>
      <c r="C38" s="292"/>
      <c r="D38" s="291"/>
      <c r="E38" s="291"/>
      <c r="F38" s="303"/>
      <c r="G38" s="465"/>
      <c r="H38" s="465"/>
      <c r="I38" s="291"/>
      <c r="J38" s="291"/>
      <c r="K38" s="291"/>
      <c r="L38" s="291"/>
      <c r="M38" s="291"/>
      <c r="N38" s="291"/>
    </row>
    <row r="39" spans="1:14" s="408" customFormat="1" ht="39">
      <c r="A39" s="461" t="s">
        <v>2</v>
      </c>
      <c r="B39" s="461" t="s">
        <v>3</v>
      </c>
      <c r="C39" s="461" t="s">
        <v>4</v>
      </c>
      <c r="D39" s="461" t="s">
        <v>5</v>
      </c>
      <c r="E39" s="461" t="s">
        <v>6</v>
      </c>
      <c r="F39" s="461" t="s">
        <v>8</v>
      </c>
      <c r="G39" s="461" t="s">
        <v>7</v>
      </c>
      <c r="H39" s="461" t="s">
        <v>9</v>
      </c>
      <c r="I39" s="461" t="s">
        <v>10</v>
      </c>
      <c r="J39" s="461" t="s">
        <v>1526</v>
      </c>
      <c r="K39" s="461" t="s">
        <v>12</v>
      </c>
      <c r="L39" s="461" t="s">
        <v>13</v>
      </c>
      <c r="M39" s="461" t="s">
        <v>14</v>
      </c>
      <c r="N39" s="461" t="s">
        <v>15</v>
      </c>
    </row>
    <row r="40" spans="1:14" ht="51">
      <c r="A40" s="242">
        <v>29</v>
      </c>
      <c r="B40" s="89" t="s">
        <v>295</v>
      </c>
      <c r="C40" s="306"/>
      <c r="D40" s="282" t="s">
        <v>1583</v>
      </c>
      <c r="E40" s="282" t="s">
        <v>1587</v>
      </c>
      <c r="F40" s="282" t="s">
        <v>1588</v>
      </c>
      <c r="G40" s="282" t="s">
        <v>79</v>
      </c>
      <c r="H40" s="282" t="s">
        <v>3566</v>
      </c>
      <c r="I40" s="89" t="s">
        <v>26</v>
      </c>
      <c r="J40" s="15" t="s">
        <v>15</v>
      </c>
      <c r="K40" s="282"/>
      <c r="L40" s="282"/>
      <c r="M40" s="282"/>
      <c r="N40" s="282"/>
    </row>
    <row r="41" spans="1:14" ht="51">
      <c r="A41" s="242">
        <v>30</v>
      </c>
      <c r="B41" s="89" t="s">
        <v>295</v>
      </c>
      <c r="C41" s="306"/>
      <c r="D41" s="282" t="s">
        <v>1583</v>
      </c>
      <c r="E41" s="282" t="s">
        <v>1587</v>
      </c>
      <c r="F41" s="282" t="s">
        <v>1589</v>
      </c>
      <c r="G41" s="282" t="s">
        <v>79</v>
      </c>
      <c r="H41" s="282" t="s">
        <v>1590</v>
      </c>
      <c r="I41" s="89" t="s">
        <v>26</v>
      </c>
      <c r="J41" s="15" t="s">
        <v>15</v>
      </c>
      <c r="K41" s="282"/>
      <c r="L41" s="282"/>
      <c r="M41" s="282"/>
      <c r="N41" s="282"/>
    </row>
    <row r="42" spans="1:14" ht="51">
      <c r="A42" s="242">
        <v>31</v>
      </c>
      <c r="B42" s="89" t="s">
        <v>295</v>
      </c>
      <c r="C42" s="306"/>
      <c r="D42" s="282" t="s">
        <v>1583</v>
      </c>
      <c r="E42" s="282" t="s">
        <v>1587</v>
      </c>
      <c r="F42" s="282" t="s">
        <v>1591</v>
      </c>
      <c r="G42" s="282" t="s">
        <v>79</v>
      </c>
      <c r="H42" s="282" t="s">
        <v>1592</v>
      </c>
      <c r="I42" s="89" t="s">
        <v>35</v>
      </c>
      <c r="J42" s="15" t="s">
        <v>15</v>
      </c>
      <c r="K42" s="282"/>
      <c r="L42" s="282"/>
      <c r="M42" s="282"/>
      <c r="N42" s="282"/>
    </row>
    <row r="43" spans="1:14" ht="51">
      <c r="A43" s="242">
        <v>32</v>
      </c>
      <c r="B43" s="89" t="s">
        <v>295</v>
      </c>
      <c r="C43" s="306"/>
      <c r="D43" s="282" t="s">
        <v>1583</v>
      </c>
      <c r="E43" s="282" t="s">
        <v>1587</v>
      </c>
      <c r="F43" s="282" t="s">
        <v>1593</v>
      </c>
      <c r="G43" s="282" t="s">
        <v>79</v>
      </c>
      <c r="H43" s="282" t="s">
        <v>1594</v>
      </c>
      <c r="I43" s="89" t="s">
        <v>35</v>
      </c>
      <c r="J43" s="15" t="s">
        <v>15</v>
      </c>
      <c r="K43" s="282"/>
      <c r="L43" s="282"/>
      <c r="M43" s="282"/>
      <c r="N43" s="282"/>
    </row>
    <row r="44" spans="1:14" ht="51">
      <c r="A44" s="242">
        <v>33</v>
      </c>
      <c r="B44" s="89" t="s">
        <v>295</v>
      </c>
      <c r="C44" s="306"/>
      <c r="D44" s="282" t="s">
        <v>1583</v>
      </c>
      <c r="E44" s="282" t="s">
        <v>1587</v>
      </c>
      <c r="F44" s="282" t="s">
        <v>1595</v>
      </c>
      <c r="G44" s="282" t="s">
        <v>79</v>
      </c>
      <c r="H44" s="282" t="s">
        <v>1596</v>
      </c>
      <c r="I44" s="89" t="s">
        <v>26</v>
      </c>
      <c r="J44" s="15" t="s">
        <v>15</v>
      </c>
      <c r="K44" s="282"/>
      <c r="L44" s="282"/>
      <c r="M44" s="282"/>
      <c r="N44" s="282"/>
    </row>
    <row r="45" spans="1:14" ht="51">
      <c r="A45" s="242">
        <v>34</v>
      </c>
      <c r="B45" s="89" t="s">
        <v>295</v>
      </c>
      <c r="C45" s="306"/>
      <c r="D45" s="282" t="s">
        <v>1583</v>
      </c>
      <c r="E45" s="282" t="s">
        <v>1587</v>
      </c>
      <c r="F45" s="282" t="s">
        <v>1597</v>
      </c>
      <c r="G45" s="282" t="s">
        <v>79</v>
      </c>
      <c r="H45" s="282" t="s">
        <v>1598</v>
      </c>
      <c r="I45" s="89" t="s">
        <v>26</v>
      </c>
      <c r="J45" s="15" t="s">
        <v>15</v>
      </c>
      <c r="K45" s="282"/>
      <c r="L45" s="282"/>
      <c r="M45" s="282"/>
      <c r="N45" s="282"/>
    </row>
    <row r="46" spans="1:14" ht="51">
      <c r="A46" s="242">
        <v>35</v>
      </c>
      <c r="B46" s="89" t="s">
        <v>295</v>
      </c>
      <c r="C46" s="306"/>
      <c r="D46" s="282" t="s">
        <v>1583</v>
      </c>
      <c r="E46" s="282" t="s">
        <v>1587</v>
      </c>
      <c r="F46" s="282" t="s">
        <v>1599</v>
      </c>
      <c r="G46" s="282" t="s">
        <v>79</v>
      </c>
      <c r="H46" s="282" t="s">
        <v>1600</v>
      </c>
      <c r="I46" s="89" t="s">
        <v>35</v>
      </c>
      <c r="J46" s="15" t="s">
        <v>15</v>
      </c>
      <c r="K46" s="282"/>
      <c r="L46" s="282"/>
      <c r="M46" s="282"/>
      <c r="N46" s="282"/>
    </row>
    <row r="47" spans="1:14" ht="51">
      <c r="A47" s="242">
        <v>36</v>
      </c>
      <c r="B47" s="89" t="s">
        <v>295</v>
      </c>
      <c r="C47" s="306"/>
      <c r="D47" s="282" t="s">
        <v>1583</v>
      </c>
      <c r="E47" s="282" t="s">
        <v>1587</v>
      </c>
      <c r="F47" s="282" t="s">
        <v>1601</v>
      </c>
      <c r="G47" s="282" t="s">
        <v>79</v>
      </c>
      <c r="H47" s="282" t="s">
        <v>1602</v>
      </c>
      <c r="I47" s="89" t="s">
        <v>35</v>
      </c>
      <c r="J47" s="15" t="s">
        <v>15</v>
      </c>
      <c r="K47" s="282"/>
      <c r="L47" s="282"/>
      <c r="M47" s="282"/>
      <c r="N47" s="282"/>
    </row>
    <row r="48" spans="1:14" ht="51">
      <c r="A48" s="242">
        <v>37</v>
      </c>
      <c r="B48" s="89" t="s">
        <v>295</v>
      </c>
      <c r="C48" s="306"/>
      <c r="D48" s="282" t="s">
        <v>1583</v>
      </c>
      <c r="E48" s="282" t="s">
        <v>1587</v>
      </c>
      <c r="F48" s="282" t="s">
        <v>1603</v>
      </c>
      <c r="G48" s="282" t="s">
        <v>79</v>
      </c>
      <c r="H48" s="282" t="s">
        <v>1604</v>
      </c>
      <c r="I48" s="89" t="s">
        <v>35</v>
      </c>
      <c r="J48" s="15" t="s">
        <v>15</v>
      </c>
      <c r="K48" s="282"/>
      <c r="L48" s="282"/>
      <c r="M48" s="282"/>
      <c r="N48" s="282"/>
    </row>
    <row r="49" spans="1:14" ht="51">
      <c r="A49" s="242">
        <v>38</v>
      </c>
      <c r="B49" s="89" t="s">
        <v>295</v>
      </c>
      <c r="C49" s="306"/>
      <c r="D49" s="282" t="s">
        <v>1583</v>
      </c>
      <c r="E49" s="282" t="s">
        <v>1587</v>
      </c>
      <c r="F49" s="282" t="s">
        <v>1605</v>
      </c>
      <c r="G49" s="282" t="s">
        <v>79</v>
      </c>
      <c r="H49" s="282" t="s">
        <v>1606</v>
      </c>
      <c r="I49" s="89" t="s">
        <v>26</v>
      </c>
      <c r="J49" s="15" t="s">
        <v>15</v>
      </c>
      <c r="K49" s="282"/>
      <c r="L49" s="282"/>
      <c r="M49" s="282"/>
      <c r="N49" s="282"/>
    </row>
    <row r="50" spans="1:14" ht="51">
      <c r="A50" s="242">
        <v>39</v>
      </c>
      <c r="B50" s="89" t="s">
        <v>295</v>
      </c>
      <c r="C50" s="306"/>
      <c r="D50" s="282" t="s">
        <v>1583</v>
      </c>
      <c r="E50" s="282" t="s">
        <v>1607</v>
      </c>
      <c r="F50" s="282" t="s">
        <v>1608</v>
      </c>
      <c r="G50" s="282" t="s">
        <v>31</v>
      </c>
      <c r="H50" s="282" t="s">
        <v>1609</v>
      </c>
      <c r="I50" s="89" t="s">
        <v>35</v>
      </c>
      <c r="J50" s="15" t="s">
        <v>27</v>
      </c>
      <c r="K50" s="282"/>
      <c r="L50" s="282"/>
      <c r="M50" s="282"/>
      <c r="N50" s="282"/>
    </row>
    <row r="51" spans="1:14" ht="51">
      <c r="A51" s="242">
        <v>40</v>
      </c>
      <c r="B51" s="89" t="s">
        <v>295</v>
      </c>
      <c r="C51" s="306"/>
      <c r="D51" s="282" t="s">
        <v>1583</v>
      </c>
      <c r="E51" s="282" t="s">
        <v>1607</v>
      </c>
      <c r="F51" s="282" t="s">
        <v>1610</v>
      </c>
      <c r="G51" s="282" t="s">
        <v>31</v>
      </c>
      <c r="H51" s="282" t="s">
        <v>1609</v>
      </c>
      <c r="I51" s="89" t="s">
        <v>35</v>
      </c>
      <c r="J51" s="15" t="s">
        <v>27</v>
      </c>
      <c r="K51" s="282"/>
      <c r="L51" s="282"/>
      <c r="M51" s="282"/>
      <c r="N51" s="282"/>
    </row>
    <row r="52" spans="1:14" ht="51">
      <c r="A52" s="242">
        <v>41</v>
      </c>
      <c r="B52" s="89" t="s">
        <v>295</v>
      </c>
      <c r="C52" s="306"/>
      <c r="D52" s="282" t="s">
        <v>1583</v>
      </c>
      <c r="E52" s="282" t="s">
        <v>1611</v>
      </c>
      <c r="F52" s="282" t="s">
        <v>1612</v>
      </c>
      <c r="G52" s="282" t="s">
        <v>79</v>
      </c>
      <c r="H52" s="282" t="s">
        <v>1613</v>
      </c>
      <c r="I52" s="89" t="s">
        <v>26</v>
      </c>
      <c r="J52" s="15" t="s">
        <v>15</v>
      </c>
      <c r="K52" s="282"/>
      <c r="L52" s="282"/>
      <c r="M52" s="282"/>
      <c r="N52" s="282"/>
    </row>
    <row r="53" spans="1:14" ht="17">
      <c r="A53" s="275"/>
      <c r="B53" s="304"/>
      <c r="C53" s="304"/>
      <c r="D53" s="305"/>
      <c r="E53" s="305"/>
      <c r="F53" s="227"/>
      <c r="G53" s="466"/>
      <c r="H53" s="466"/>
      <c r="I53" s="305"/>
      <c r="J53" s="305"/>
      <c r="K53" s="305"/>
      <c r="L53" s="305"/>
      <c r="M53" s="305"/>
      <c r="N53" s="305"/>
    </row>
    <row r="54" spans="1:14" ht="24.5">
      <c r="A54" s="1" t="s">
        <v>3567</v>
      </c>
      <c r="B54" s="292"/>
      <c r="C54" s="292"/>
      <c r="D54" s="291"/>
      <c r="E54" s="291"/>
      <c r="F54" s="291"/>
      <c r="G54" s="465"/>
      <c r="H54" s="465"/>
      <c r="I54" s="291"/>
      <c r="J54" s="291"/>
      <c r="K54" s="291"/>
      <c r="L54" s="291"/>
      <c r="M54" s="291"/>
      <c r="N54" s="291"/>
    </row>
    <row r="55" spans="1:14" s="408" customFormat="1" ht="39">
      <c r="A55" s="461" t="s">
        <v>2</v>
      </c>
      <c r="B55" s="461" t="s">
        <v>3</v>
      </c>
      <c r="C55" s="461" t="s">
        <v>4</v>
      </c>
      <c r="D55" s="461" t="s">
        <v>5</v>
      </c>
      <c r="E55" s="461" t="s">
        <v>6</v>
      </c>
      <c r="F55" s="461" t="s">
        <v>8</v>
      </c>
      <c r="G55" s="461" t="s">
        <v>7</v>
      </c>
      <c r="H55" s="461" t="s">
        <v>9</v>
      </c>
      <c r="I55" s="461" t="s">
        <v>10</v>
      </c>
      <c r="J55" s="461" t="s">
        <v>1526</v>
      </c>
      <c r="K55" s="461" t="s">
        <v>12</v>
      </c>
      <c r="L55" s="461" t="s">
        <v>13</v>
      </c>
      <c r="M55" s="461" t="s">
        <v>14</v>
      </c>
      <c r="N55" s="461" t="s">
        <v>15</v>
      </c>
    </row>
    <row r="56" spans="1:14" ht="51">
      <c r="A56" s="242">
        <v>42</v>
      </c>
      <c r="B56" s="16" t="s">
        <v>295</v>
      </c>
      <c r="C56" s="306"/>
      <c r="D56" s="242" t="s">
        <v>1614</v>
      </c>
      <c r="E56" s="221" t="s">
        <v>1615</v>
      </c>
      <c r="F56" s="282" t="s">
        <v>1616</v>
      </c>
      <c r="G56" s="282" t="s">
        <v>255</v>
      </c>
      <c r="H56" s="282" t="s">
        <v>1617</v>
      </c>
      <c r="I56" s="16" t="s">
        <v>26</v>
      </c>
      <c r="J56" s="15" t="s">
        <v>27</v>
      </c>
      <c r="K56" s="282" t="s">
        <v>3569</v>
      </c>
      <c r="L56" s="282" t="s">
        <v>3569</v>
      </c>
      <c r="M56" s="282" t="s">
        <v>3569</v>
      </c>
      <c r="N56" s="282" t="s">
        <v>3569</v>
      </c>
    </row>
    <row r="57" spans="1:14" ht="51">
      <c r="A57" s="242">
        <v>43</v>
      </c>
      <c r="B57" s="16" t="s">
        <v>295</v>
      </c>
      <c r="C57" s="306"/>
      <c r="D57" s="242" t="s">
        <v>1614</v>
      </c>
      <c r="E57" s="221" t="s">
        <v>1615</v>
      </c>
      <c r="F57" s="282" t="s">
        <v>1618</v>
      </c>
      <c r="G57" s="282" t="s">
        <v>79</v>
      </c>
      <c r="H57" s="282" t="s">
        <v>1619</v>
      </c>
      <c r="I57" s="16" t="s">
        <v>35</v>
      </c>
      <c r="J57" s="15" t="s">
        <v>27</v>
      </c>
      <c r="K57" s="282" t="s">
        <v>1620</v>
      </c>
      <c r="L57" s="282" t="s">
        <v>1620</v>
      </c>
      <c r="M57" s="282" t="s">
        <v>1621</v>
      </c>
      <c r="N57" s="282" t="s">
        <v>1621</v>
      </c>
    </row>
    <row r="58" spans="1:14" ht="51">
      <c r="A58" s="242">
        <v>44</v>
      </c>
      <c r="B58" s="16" t="s">
        <v>295</v>
      </c>
      <c r="C58" s="306"/>
      <c r="D58" s="242" t="s">
        <v>1614</v>
      </c>
      <c r="E58" s="221" t="s">
        <v>1615</v>
      </c>
      <c r="F58" s="282" t="s">
        <v>1622</v>
      </c>
      <c r="G58" s="282" t="s">
        <v>255</v>
      </c>
      <c r="H58" s="282" t="s">
        <v>1623</v>
      </c>
      <c r="I58" s="16" t="s">
        <v>26</v>
      </c>
      <c r="J58" s="15" t="s">
        <v>27</v>
      </c>
      <c r="K58" s="282"/>
      <c r="L58" s="282"/>
      <c r="M58" s="282"/>
      <c r="N58" s="282"/>
    </row>
    <row r="59" spans="1:14" ht="51">
      <c r="A59" s="242">
        <v>45</v>
      </c>
      <c r="B59" s="16" t="s">
        <v>295</v>
      </c>
      <c r="C59" s="306"/>
      <c r="D59" s="242" t="s">
        <v>1624</v>
      </c>
      <c r="E59" s="282" t="s">
        <v>1625</v>
      </c>
      <c r="F59" s="282" t="s">
        <v>1626</v>
      </c>
      <c r="G59" s="282" t="s">
        <v>79</v>
      </c>
      <c r="H59" s="282" t="s">
        <v>1627</v>
      </c>
      <c r="I59" s="16" t="s">
        <v>26</v>
      </c>
      <c r="J59" s="15" t="s">
        <v>13</v>
      </c>
      <c r="K59" s="282" t="s">
        <v>731</v>
      </c>
      <c r="L59" s="282" t="s">
        <v>50</v>
      </c>
      <c r="M59" s="282"/>
      <c r="N59" s="282"/>
    </row>
    <row r="60" spans="1:14" ht="51">
      <c r="A60" s="242">
        <v>46</v>
      </c>
      <c r="B60" s="16" t="s">
        <v>295</v>
      </c>
      <c r="C60" s="306"/>
      <c r="D60" s="242" t="s">
        <v>1624</v>
      </c>
      <c r="E60" s="282" t="s">
        <v>1625</v>
      </c>
      <c r="F60" s="282" t="s">
        <v>1628</v>
      </c>
      <c r="G60" s="282" t="s">
        <v>79</v>
      </c>
      <c r="H60" s="282" t="s">
        <v>1629</v>
      </c>
      <c r="I60" s="16" t="s">
        <v>26</v>
      </c>
      <c r="J60" s="15" t="s">
        <v>13</v>
      </c>
      <c r="K60" s="282" t="s">
        <v>50</v>
      </c>
      <c r="L60" s="282"/>
      <c r="M60" s="282"/>
      <c r="N60" s="282"/>
    </row>
    <row r="61" spans="1:14" ht="51">
      <c r="A61" s="242">
        <v>47</v>
      </c>
      <c r="B61" s="16" t="s">
        <v>295</v>
      </c>
      <c r="C61" s="306"/>
      <c r="D61" s="242" t="s">
        <v>1624</v>
      </c>
      <c r="E61" s="282" t="s">
        <v>1625</v>
      </c>
      <c r="F61" s="242" t="s">
        <v>1630</v>
      </c>
      <c r="G61" s="282" t="s">
        <v>79</v>
      </c>
      <c r="H61" s="282" t="s">
        <v>1631</v>
      </c>
      <c r="I61" s="16" t="s">
        <v>26</v>
      </c>
      <c r="J61" s="15" t="s">
        <v>15</v>
      </c>
      <c r="K61" s="282" t="s">
        <v>1632</v>
      </c>
      <c r="L61" s="282" t="s">
        <v>731</v>
      </c>
      <c r="M61" s="282" t="s">
        <v>50</v>
      </c>
      <c r="N61" s="282" t="s">
        <v>50</v>
      </c>
    </row>
    <row r="62" spans="1:14" ht="51">
      <c r="A62" s="242">
        <v>48</v>
      </c>
      <c r="B62" s="16" t="s">
        <v>295</v>
      </c>
      <c r="C62" s="306"/>
      <c r="D62" s="242" t="s">
        <v>1633</v>
      </c>
      <c r="E62" s="282" t="s">
        <v>1634</v>
      </c>
      <c r="F62" s="282" t="s">
        <v>1635</v>
      </c>
      <c r="G62" s="282" t="s">
        <v>255</v>
      </c>
      <c r="H62" s="282" t="s">
        <v>1636</v>
      </c>
      <c r="I62" s="16" t="s">
        <v>26</v>
      </c>
      <c r="J62" s="15" t="s">
        <v>27</v>
      </c>
      <c r="K62" s="282"/>
      <c r="L62" s="282"/>
      <c r="M62" s="282"/>
      <c r="N62" s="282"/>
    </row>
    <row r="63" spans="1:14" ht="51">
      <c r="A63" s="242">
        <v>49</v>
      </c>
      <c r="B63" s="16" t="s">
        <v>295</v>
      </c>
      <c r="C63" s="306"/>
      <c r="D63" s="242" t="s">
        <v>1633</v>
      </c>
      <c r="E63" s="282" t="s">
        <v>1634</v>
      </c>
      <c r="F63" s="282" t="s">
        <v>1637</v>
      </c>
      <c r="G63" s="282" t="s">
        <v>79</v>
      </c>
      <c r="H63" s="282" t="s">
        <v>1638</v>
      </c>
      <c r="I63" s="16" t="s">
        <v>26</v>
      </c>
      <c r="J63" s="15" t="s">
        <v>27</v>
      </c>
      <c r="K63" s="282"/>
      <c r="L63" s="282"/>
      <c r="M63" s="282"/>
      <c r="N63" s="282"/>
    </row>
    <row r="64" spans="1:14" ht="14.5">
      <c r="A64" s="289"/>
      <c r="B64" s="292"/>
      <c r="C64" s="292"/>
      <c r="D64" s="291"/>
      <c r="E64" s="291"/>
      <c r="F64" s="291"/>
      <c r="G64" s="465"/>
      <c r="H64" s="465"/>
      <c r="I64" s="291"/>
      <c r="J64" s="291"/>
      <c r="K64" s="291"/>
      <c r="L64" s="291"/>
      <c r="M64" s="291"/>
      <c r="N64" s="291"/>
    </row>
    <row r="65" spans="1:14" ht="24.5">
      <c r="A65" s="1" t="s">
        <v>3570</v>
      </c>
      <c r="B65" s="292"/>
      <c r="C65" s="292"/>
      <c r="D65" s="291"/>
      <c r="E65" s="291"/>
      <c r="F65" s="303"/>
      <c r="G65" s="465"/>
      <c r="H65" s="465"/>
      <c r="I65" s="291"/>
      <c r="J65" s="291"/>
      <c r="K65" s="291"/>
      <c r="L65" s="291"/>
      <c r="M65" s="291"/>
      <c r="N65" s="291"/>
    </row>
    <row r="66" spans="1:14" s="408" customFormat="1" ht="39">
      <c r="A66" s="461" t="s">
        <v>2</v>
      </c>
      <c r="B66" s="461" t="s">
        <v>3</v>
      </c>
      <c r="C66" s="461" t="s">
        <v>4</v>
      </c>
      <c r="D66" s="461" t="s">
        <v>5</v>
      </c>
      <c r="E66" s="461" t="s">
        <v>6</v>
      </c>
      <c r="F66" s="461" t="s">
        <v>8</v>
      </c>
      <c r="G66" s="461" t="s">
        <v>7</v>
      </c>
      <c r="H66" s="461" t="s">
        <v>9</v>
      </c>
      <c r="I66" s="461" t="s">
        <v>10</v>
      </c>
      <c r="J66" s="461" t="s">
        <v>1526</v>
      </c>
      <c r="K66" s="461" t="s">
        <v>12</v>
      </c>
      <c r="L66" s="461" t="s">
        <v>13</v>
      </c>
      <c r="M66" s="461" t="s">
        <v>14</v>
      </c>
      <c r="N66" s="461" t="s">
        <v>15</v>
      </c>
    </row>
    <row r="67" spans="1:14" ht="68">
      <c r="A67" s="242">
        <v>50</v>
      </c>
      <c r="B67" s="306"/>
      <c r="C67" s="306"/>
      <c r="D67" s="282" t="s">
        <v>1639</v>
      </c>
      <c r="E67" s="282" t="s">
        <v>1640</v>
      </c>
      <c r="F67" s="282" t="s">
        <v>1641</v>
      </c>
      <c r="G67" s="282" t="s">
        <v>79</v>
      </c>
      <c r="H67" s="282" t="s">
        <v>1642</v>
      </c>
      <c r="I67" s="89" t="s">
        <v>26</v>
      </c>
      <c r="J67" s="15" t="s">
        <v>27</v>
      </c>
      <c r="K67" s="282" t="s">
        <v>1643</v>
      </c>
      <c r="L67" s="282" t="s">
        <v>1644</v>
      </c>
      <c r="M67" s="282" t="s">
        <v>1644</v>
      </c>
      <c r="N67" s="282" t="s">
        <v>1644</v>
      </c>
    </row>
    <row r="68" spans="1:14" ht="68">
      <c r="A68" s="242">
        <v>51</v>
      </c>
      <c r="B68" s="306"/>
      <c r="C68" s="306"/>
      <c r="D68" s="282" t="s">
        <v>1639</v>
      </c>
      <c r="E68" s="282" t="s">
        <v>1640</v>
      </c>
      <c r="F68" s="282" t="s">
        <v>1645</v>
      </c>
      <c r="G68" s="282" t="s">
        <v>31</v>
      </c>
      <c r="H68" s="282" t="s">
        <v>1646</v>
      </c>
      <c r="I68" s="89" t="s">
        <v>35</v>
      </c>
      <c r="J68" s="15" t="s">
        <v>27</v>
      </c>
      <c r="K68" s="282" t="s">
        <v>1647</v>
      </c>
      <c r="L68" s="282" t="s">
        <v>1647</v>
      </c>
      <c r="M68" s="282" t="s">
        <v>1647</v>
      </c>
      <c r="N68" s="282" t="s">
        <v>1647</v>
      </c>
    </row>
    <row r="69" spans="1:14" ht="68">
      <c r="A69" s="242">
        <v>52</v>
      </c>
      <c r="B69" s="306"/>
      <c r="C69" s="306"/>
      <c r="D69" s="282" t="s">
        <v>1639</v>
      </c>
      <c r="E69" s="282" t="s">
        <v>1640</v>
      </c>
      <c r="F69" s="282" t="s">
        <v>1648</v>
      </c>
      <c r="G69" s="282" t="s">
        <v>31</v>
      </c>
      <c r="H69" s="282" t="s">
        <v>1649</v>
      </c>
      <c r="I69" s="89" t="s">
        <v>35</v>
      </c>
      <c r="J69" s="15" t="s">
        <v>27</v>
      </c>
      <c r="K69" s="282" t="s">
        <v>1650</v>
      </c>
      <c r="L69" s="282" t="s">
        <v>1650</v>
      </c>
      <c r="M69" s="282" t="s">
        <v>1650</v>
      </c>
      <c r="N69" s="282" t="s">
        <v>1650</v>
      </c>
    </row>
    <row r="70" spans="1:14" ht="68">
      <c r="A70" s="242">
        <v>53</v>
      </c>
      <c r="B70" s="306"/>
      <c r="C70" s="306"/>
      <c r="D70" s="282" t="s">
        <v>1639</v>
      </c>
      <c r="E70" s="282" t="s">
        <v>1651</v>
      </c>
      <c r="F70" s="230" t="s">
        <v>1652</v>
      </c>
      <c r="G70" s="282" t="s">
        <v>79</v>
      </c>
      <c r="H70" s="282" t="s">
        <v>1653</v>
      </c>
      <c r="I70" s="89" t="s">
        <v>35</v>
      </c>
      <c r="J70" s="15" t="s">
        <v>12</v>
      </c>
      <c r="K70" s="282" t="s">
        <v>1654</v>
      </c>
      <c r="L70" s="282" t="s">
        <v>1655</v>
      </c>
      <c r="M70" s="282" t="s">
        <v>1656</v>
      </c>
      <c r="N70" s="282" t="s">
        <v>1657</v>
      </c>
    </row>
    <row r="71" spans="1:14" ht="68">
      <c r="A71" s="242">
        <v>54</v>
      </c>
      <c r="B71" s="306"/>
      <c r="C71" s="306"/>
      <c r="D71" s="282" t="s">
        <v>1639</v>
      </c>
      <c r="E71" s="282" t="s">
        <v>1651</v>
      </c>
      <c r="F71" s="282" t="s">
        <v>1658</v>
      </c>
      <c r="G71" s="282" t="s">
        <v>79</v>
      </c>
      <c r="H71" s="230" t="s">
        <v>1659</v>
      </c>
      <c r="I71" s="89" t="s">
        <v>26</v>
      </c>
      <c r="J71" s="15" t="s">
        <v>12</v>
      </c>
      <c r="K71" s="282" t="s">
        <v>1660</v>
      </c>
      <c r="L71" s="282" t="s">
        <v>1661</v>
      </c>
      <c r="M71" s="282" t="s">
        <v>1661</v>
      </c>
      <c r="N71" s="282" t="s">
        <v>1661</v>
      </c>
    </row>
    <row r="72" spans="1:14" ht="68">
      <c r="A72" s="242">
        <v>55</v>
      </c>
      <c r="B72" s="306"/>
      <c r="C72" s="306"/>
      <c r="D72" s="282" t="s">
        <v>1639</v>
      </c>
      <c r="E72" s="282" t="s">
        <v>1662</v>
      </c>
      <c r="F72" s="230" t="s">
        <v>1663</v>
      </c>
      <c r="G72" s="282" t="s">
        <v>31</v>
      </c>
      <c r="H72" s="282" t="s">
        <v>1664</v>
      </c>
      <c r="I72" s="89" t="s">
        <v>35</v>
      </c>
      <c r="J72" s="15" t="s">
        <v>27</v>
      </c>
      <c r="K72" s="282" t="s">
        <v>1665</v>
      </c>
      <c r="L72" s="282" t="s">
        <v>1665</v>
      </c>
      <c r="M72" s="282" t="s">
        <v>1665</v>
      </c>
      <c r="N72" s="282" t="s">
        <v>1665</v>
      </c>
    </row>
    <row r="73" spans="1:14" ht="68">
      <c r="A73" s="242">
        <v>56</v>
      </c>
      <c r="B73" s="306"/>
      <c r="C73" s="306"/>
      <c r="D73" s="282" t="s">
        <v>1639</v>
      </c>
      <c r="E73" s="282" t="s">
        <v>1662</v>
      </c>
      <c r="F73" s="230" t="s">
        <v>1666</v>
      </c>
      <c r="G73" s="282" t="s">
        <v>79</v>
      </c>
      <c r="H73" s="282" t="s">
        <v>1667</v>
      </c>
      <c r="I73" s="89" t="s">
        <v>26</v>
      </c>
      <c r="J73" s="15" t="s">
        <v>27</v>
      </c>
      <c r="K73" s="282" t="s">
        <v>1668</v>
      </c>
      <c r="L73" s="282" t="s">
        <v>1669</v>
      </c>
      <c r="M73" s="282" t="s">
        <v>1537</v>
      </c>
      <c r="N73" s="282" t="s">
        <v>1537</v>
      </c>
    </row>
    <row r="74" spans="1:14" ht="51">
      <c r="A74" s="242">
        <v>57</v>
      </c>
      <c r="B74" s="306"/>
      <c r="C74" s="306"/>
      <c r="D74" s="282" t="s">
        <v>1670</v>
      </c>
      <c r="E74" s="282" t="s">
        <v>1671</v>
      </c>
      <c r="F74" s="282" t="s">
        <v>1672</v>
      </c>
      <c r="G74" s="282" t="s">
        <v>79</v>
      </c>
      <c r="H74" s="282" t="s">
        <v>1673</v>
      </c>
      <c r="I74" s="89" t="s">
        <v>26</v>
      </c>
      <c r="J74" s="15" t="s">
        <v>27</v>
      </c>
      <c r="K74" s="282" t="s">
        <v>1674</v>
      </c>
      <c r="L74" s="282" t="s">
        <v>1675</v>
      </c>
      <c r="M74" s="282" t="s">
        <v>1675</v>
      </c>
      <c r="N74" s="282" t="s">
        <v>1675</v>
      </c>
    </row>
    <row r="75" spans="1:14" ht="34">
      <c r="A75" s="242">
        <v>58</v>
      </c>
      <c r="B75" s="306"/>
      <c r="C75" s="306"/>
      <c r="D75" s="282" t="s">
        <v>1670</v>
      </c>
      <c r="E75" s="282" t="s">
        <v>1671</v>
      </c>
      <c r="F75" s="282" t="s">
        <v>1676</v>
      </c>
      <c r="G75" s="282" t="s">
        <v>31</v>
      </c>
      <c r="H75" s="282" t="s">
        <v>1677</v>
      </c>
      <c r="I75" s="89" t="s">
        <v>26</v>
      </c>
      <c r="J75" s="15" t="s">
        <v>27</v>
      </c>
      <c r="K75" s="282" t="s">
        <v>1678</v>
      </c>
      <c r="L75" s="282" t="s">
        <v>1678</v>
      </c>
      <c r="M75" s="282" t="s">
        <v>1678</v>
      </c>
      <c r="N75" s="282" t="s">
        <v>1678</v>
      </c>
    </row>
    <row r="76" spans="1:14" ht="34">
      <c r="A76" s="242">
        <v>59</v>
      </c>
      <c r="B76" s="306"/>
      <c r="C76" s="306"/>
      <c r="D76" s="282" t="s">
        <v>1670</v>
      </c>
      <c r="E76" s="282" t="s">
        <v>1671</v>
      </c>
      <c r="F76" s="282" t="s">
        <v>1679</v>
      </c>
      <c r="G76" s="282" t="s">
        <v>79</v>
      </c>
      <c r="H76" s="282" t="s">
        <v>1680</v>
      </c>
      <c r="I76" s="89" t="s">
        <v>26</v>
      </c>
      <c r="J76" s="15" t="s">
        <v>27</v>
      </c>
      <c r="K76" s="282" t="s">
        <v>1678</v>
      </c>
      <c r="L76" s="282" t="s">
        <v>1678</v>
      </c>
      <c r="M76" s="282" t="s">
        <v>1678</v>
      </c>
      <c r="N76" s="282" t="s">
        <v>1678</v>
      </c>
    </row>
    <row r="77" spans="1:14" ht="34">
      <c r="A77" s="242">
        <v>60</v>
      </c>
      <c r="B77" s="306"/>
      <c r="C77" s="306"/>
      <c r="D77" s="282" t="s">
        <v>1670</v>
      </c>
      <c r="E77" s="282" t="s">
        <v>1681</v>
      </c>
      <c r="F77" s="282" t="s">
        <v>1682</v>
      </c>
      <c r="G77" s="282" t="s">
        <v>79</v>
      </c>
      <c r="H77" s="282" t="s">
        <v>1683</v>
      </c>
      <c r="I77" s="89" t="s">
        <v>35</v>
      </c>
      <c r="J77" s="15" t="s">
        <v>27</v>
      </c>
      <c r="K77" s="282" t="s">
        <v>1684</v>
      </c>
      <c r="L77" s="282" t="s">
        <v>1684</v>
      </c>
      <c r="M77" s="282" t="s">
        <v>1684</v>
      </c>
      <c r="N77" s="282" t="s">
        <v>1684</v>
      </c>
    </row>
    <row r="78" spans="1:14" ht="34">
      <c r="A78" s="242">
        <v>61</v>
      </c>
      <c r="B78" s="306"/>
      <c r="C78" s="306"/>
      <c r="D78" s="282" t="s">
        <v>1670</v>
      </c>
      <c r="E78" s="282" t="s">
        <v>1681</v>
      </c>
      <c r="F78" s="282" t="s">
        <v>1685</v>
      </c>
      <c r="G78" s="282" t="s">
        <v>79</v>
      </c>
      <c r="H78" s="282" t="s">
        <v>1686</v>
      </c>
      <c r="I78" s="89" t="s">
        <v>26</v>
      </c>
      <c r="J78" s="15" t="s">
        <v>27</v>
      </c>
      <c r="K78" s="282" t="s">
        <v>1678</v>
      </c>
      <c r="L78" s="282" t="s">
        <v>1678</v>
      </c>
      <c r="M78" s="282" t="s">
        <v>1678</v>
      </c>
      <c r="N78" s="282" t="s">
        <v>1678</v>
      </c>
    </row>
    <row r="79" spans="1:14" ht="34">
      <c r="A79" s="242">
        <v>62</v>
      </c>
      <c r="B79" s="306"/>
      <c r="C79" s="306"/>
      <c r="D79" s="282" t="s">
        <v>1670</v>
      </c>
      <c r="E79" s="282" t="s">
        <v>1687</v>
      </c>
      <c r="F79" s="282" t="s">
        <v>1688</v>
      </c>
      <c r="G79" s="282" t="s">
        <v>79</v>
      </c>
      <c r="H79" s="282" t="s">
        <v>1689</v>
      </c>
      <c r="I79" s="89" t="s">
        <v>26</v>
      </c>
      <c r="J79" s="15" t="s">
        <v>12</v>
      </c>
      <c r="K79" s="282" t="s">
        <v>1690</v>
      </c>
      <c r="L79" s="282"/>
      <c r="M79" s="282"/>
      <c r="N79" s="282"/>
    </row>
    <row r="80" spans="1:14" ht="34">
      <c r="A80" s="242">
        <v>63</v>
      </c>
      <c r="B80" s="306"/>
      <c r="C80" s="306"/>
      <c r="D80" s="282" t="s">
        <v>1670</v>
      </c>
      <c r="E80" s="282" t="s">
        <v>1687</v>
      </c>
      <c r="F80" s="282" t="s">
        <v>1691</v>
      </c>
      <c r="G80" s="282" t="s">
        <v>79</v>
      </c>
      <c r="H80" s="282" t="s">
        <v>1689</v>
      </c>
      <c r="I80" s="89" t="s">
        <v>26</v>
      </c>
      <c r="J80" s="15" t="s">
        <v>12</v>
      </c>
      <c r="K80" s="282" t="s">
        <v>1690</v>
      </c>
      <c r="L80" s="282"/>
      <c r="M80" s="282"/>
      <c r="N80" s="282"/>
    </row>
    <row r="81" spans="1:14" ht="34">
      <c r="A81" s="242">
        <v>64</v>
      </c>
      <c r="B81" s="306"/>
      <c r="C81" s="306"/>
      <c r="D81" s="282" t="s">
        <v>1670</v>
      </c>
      <c r="E81" s="282" t="s">
        <v>1687</v>
      </c>
      <c r="F81" s="282" t="s">
        <v>1692</v>
      </c>
      <c r="G81" s="282" t="s">
        <v>79</v>
      </c>
      <c r="H81" s="282" t="s">
        <v>1689</v>
      </c>
      <c r="I81" s="89" t="s">
        <v>26</v>
      </c>
      <c r="J81" s="15" t="s">
        <v>12</v>
      </c>
      <c r="K81" s="282" t="s">
        <v>1690</v>
      </c>
      <c r="L81" s="282"/>
      <c r="M81" s="282"/>
      <c r="N81" s="282"/>
    </row>
    <row r="82" spans="1:14" ht="34">
      <c r="A82" s="242">
        <v>65</v>
      </c>
      <c r="B82" s="306"/>
      <c r="C82" s="306"/>
      <c r="D82" s="282" t="s">
        <v>1670</v>
      </c>
      <c r="E82" s="282" t="s">
        <v>1687</v>
      </c>
      <c r="F82" s="282" t="s">
        <v>1693</v>
      </c>
      <c r="G82" s="282" t="s">
        <v>79</v>
      </c>
      <c r="H82" s="282" t="s">
        <v>1694</v>
      </c>
      <c r="I82" s="89" t="s">
        <v>26</v>
      </c>
      <c r="J82" s="15" t="s">
        <v>27</v>
      </c>
      <c r="K82" s="282" t="s">
        <v>1695</v>
      </c>
      <c r="L82" s="282" t="s">
        <v>1696</v>
      </c>
      <c r="M82" s="282" t="s">
        <v>1697</v>
      </c>
      <c r="N82" s="282" t="s">
        <v>1697</v>
      </c>
    </row>
    <row r="83" spans="1:14" ht="34">
      <c r="A83" s="242">
        <v>66</v>
      </c>
      <c r="B83" s="306"/>
      <c r="C83" s="306"/>
      <c r="D83" s="282" t="s">
        <v>1670</v>
      </c>
      <c r="E83" s="282" t="s">
        <v>1698</v>
      </c>
      <c r="F83" s="282" t="s">
        <v>1699</v>
      </c>
      <c r="G83" s="282" t="s">
        <v>31</v>
      </c>
      <c r="H83" s="282" t="s">
        <v>1700</v>
      </c>
      <c r="I83" s="89" t="s">
        <v>26</v>
      </c>
      <c r="J83" s="15" t="s">
        <v>27</v>
      </c>
      <c r="K83" s="282" t="s">
        <v>1678</v>
      </c>
      <c r="L83" s="282" t="s">
        <v>1678</v>
      </c>
      <c r="M83" s="282" t="s">
        <v>1678</v>
      </c>
      <c r="N83" s="282" t="s">
        <v>1678</v>
      </c>
    </row>
    <row r="84" spans="1:14" ht="34">
      <c r="A84" s="242">
        <v>67</v>
      </c>
      <c r="B84" s="306"/>
      <c r="C84" s="306"/>
      <c r="D84" s="282" t="s">
        <v>1670</v>
      </c>
      <c r="E84" s="282" t="s">
        <v>1698</v>
      </c>
      <c r="F84" s="282" t="s">
        <v>1701</v>
      </c>
      <c r="G84" s="282" t="s">
        <v>31</v>
      </c>
      <c r="H84" s="282" t="s">
        <v>1700</v>
      </c>
      <c r="I84" s="89" t="s">
        <v>26</v>
      </c>
      <c r="J84" s="15" t="s">
        <v>27</v>
      </c>
      <c r="K84" s="282" t="s">
        <v>1678</v>
      </c>
      <c r="L84" s="282" t="s">
        <v>1678</v>
      </c>
      <c r="M84" s="282" t="s">
        <v>1678</v>
      </c>
      <c r="N84" s="282" t="s">
        <v>1678</v>
      </c>
    </row>
    <row r="85" spans="1:14" ht="34">
      <c r="A85" s="242">
        <v>68</v>
      </c>
      <c r="B85" s="306"/>
      <c r="C85" s="306"/>
      <c r="D85" s="282" t="s">
        <v>1670</v>
      </c>
      <c r="E85" s="282" t="s">
        <v>1698</v>
      </c>
      <c r="F85" s="282" t="s">
        <v>1702</v>
      </c>
      <c r="G85" s="282" t="s">
        <v>31</v>
      </c>
      <c r="H85" s="282" t="s">
        <v>1700</v>
      </c>
      <c r="I85" s="89" t="s">
        <v>26</v>
      </c>
      <c r="J85" s="15" t="s">
        <v>27</v>
      </c>
      <c r="K85" s="282" t="s">
        <v>1678</v>
      </c>
      <c r="L85" s="282" t="s">
        <v>1678</v>
      </c>
      <c r="M85" s="282" t="s">
        <v>1678</v>
      </c>
      <c r="N85" s="282" t="s">
        <v>1678</v>
      </c>
    </row>
    <row r="86" spans="1:14" ht="34">
      <c r="A86" s="242">
        <v>69</v>
      </c>
      <c r="B86" s="306"/>
      <c r="C86" s="306"/>
      <c r="D86" s="282" t="s">
        <v>1670</v>
      </c>
      <c r="E86" s="282" t="s">
        <v>1698</v>
      </c>
      <c r="F86" s="282" t="s">
        <v>1703</v>
      </c>
      <c r="G86" s="282" t="s">
        <v>31</v>
      </c>
      <c r="H86" s="282" t="s">
        <v>1700</v>
      </c>
      <c r="I86" s="89" t="s">
        <v>26</v>
      </c>
      <c r="J86" s="15" t="s">
        <v>27</v>
      </c>
      <c r="K86" s="282" t="s">
        <v>1678</v>
      </c>
      <c r="L86" s="282" t="s">
        <v>1678</v>
      </c>
      <c r="M86" s="282" t="s">
        <v>1678</v>
      </c>
      <c r="N86" s="282" t="s">
        <v>1678</v>
      </c>
    </row>
    <row r="87" spans="1:14" ht="34">
      <c r="A87" s="242">
        <v>70</v>
      </c>
      <c r="B87" s="306"/>
      <c r="C87" s="306"/>
      <c r="D87" s="282" t="s">
        <v>1670</v>
      </c>
      <c r="E87" s="282" t="s">
        <v>1698</v>
      </c>
      <c r="F87" s="282" t="s">
        <v>1704</v>
      </c>
      <c r="G87" s="282" t="s">
        <v>31</v>
      </c>
      <c r="H87" s="282" t="s">
        <v>1700</v>
      </c>
      <c r="I87" s="89" t="s">
        <v>26</v>
      </c>
      <c r="J87" s="15" t="s">
        <v>27</v>
      </c>
      <c r="K87" s="282" t="s">
        <v>1678</v>
      </c>
      <c r="L87" s="282" t="s">
        <v>1678</v>
      </c>
      <c r="M87" s="282" t="s">
        <v>1678</v>
      </c>
      <c r="N87" s="282" t="s">
        <v>1678</v>
      </c>
    </row>
    <row r="88" spans="1:14" ht="34">
      <c r="A88" s="242">
        <v>71</v>
      </c>
      <c r="B88" s="306"/>
      <c r="C88" s="306"/>
      <c r="D88" s="282" t="s">
        <v>1705</v>
      </c>
      <c r="E88" s="282" t="s">
        <v>1706</v>
      </c>
      <c r="F88" s="282" t="s">
        <v>1707</v>
      </c>
      <c r="G88" s="282" t="s">
        <v>79</v>
      </c>
      <c r="H88" s="282" t="s">
        <v>1708</v>
      </c>
      <c r="I88" s="89" t="s">
        <v>26</v>
      </c>
      <c r="J88" s="15" t="s">
        <v>27</v>
      </c>
      <c r="K88" s="282"/>
      <c r="L88" s="282" t="s">
        <v>1709</v>
      </c>
      <c r="M88" s="282"/>
      <c r="N88" s="282" t="s">
        <v>1710</v>
      </c>
    </row>
    <row r="89" spans="1:14" ht="34">
      <c r="A89" s="242">
        <v>72</v>
      </c>
      <c r="B89" s="306"/>
      <c r="C89" s="306"/>
      <c r="D89" s="282" t="s">
        <v>1705</v>
      </c>
      <c r="E89" s="282" t="s">
        <v>1706</v>
      </c>
      <c r="F89" s="282" t="s">
        <v>1711</v>
      </c>
      <c r="G89" s="282" t="s">
        <v>79</v>
      </c>
      <c r="H89" s="282" t="s">
        <v>1712</v>
      </c>
      <c r="I89" s="89" t="s">
        <v>26</v>
      </c>
      <c r="J89" s="15" t="s">
        <v>27</v>
      </c>
      <c r="K89" s="282" t="s">
        <v>1713</v>
      </c>
      <c r="L89" s="282"/>
      <c r="M89" s="282" t="s">
        <v>1713</v>
      </c>
      <c r="N89" s="282"/>
    </row>
    <row r="90" spans="1:14" ht="34">
      <c r="A90" s="242">
        <v>73</v>
      </c>
      <c r="B90" s="306"/>
      <c r="C90" s="306"/>
      <c r="D90" s="282" t="s">
        <v>1705</v>
      </c>
      <c r="E90" s="282" t="s">
        <v>1714</v>
      </c>
      <c r="F90" s="282" t="s">
        <v>1715</v>
      </c>
      <c r="G90" s="282" t="s">
        <v>31</v>
      </c>
      <c r="H90" s="282" t="s">
        <v>1716</v>
      </c>
      <c r="I90" s="89" t="s">
        <v>26</v>
      </c>
      <c r="J90" s="15" t="s">
        <v>27</v>
      </c>
      <c r="K90" s="282" t="s">
        <v>1717</v>
      </c>
      <c r="L90" s="282" t="s">
        <v>1717</v>
      </c>
      <c r="M90" s="282" t="s">
        <v>1717</v>
      </c>
      <c r="N90" s="282" t="s">
        <v>1717</v>
      </c>
    </row>
    <row r="91" spans="1:14" ht="34">
      <c r="A91" s="242">
        <v>74</v>
      </c>
      <c r="B91" s="306"/>
      <c r="C91" s="306"/>
      <c r="D91" s="282" t="s">
        <v>1705</v>
      </c>
      <c r="E91" s="282" t="s">
        <v>1714</v>
      </c>
      <c r="F91" s="282" t="s">
        <v>1718</v>
      </c>
      <c r="G91" s="282" t="s">
        <v>31</v>
      </c>
      <c r="H91" s="282" t="s">
        <v>1716</v>
      </c>
      <c r="I91" s="89" t="s">
        <v>26</v>
      </c>
      <c r="J91" s="15" t="s">
        <v>27</v>
      </c>
      <c r="K91" s="282" t="s">
        <v>1719</v>
      </c>
      <c r="L91" s="282" t="s">
        <v>1719</v>
      </c>
      <c r="M91" s="282" t="s">
        <v>1719</v>
      </c>
      <c r="N91" s="282" t="s">
        <v>1719</v>
      </c>
    </row>
    <row r="92" spans="1:14" ht="14.5">
      <c r="A92" s="289"/>
      <c r="B92" s="292"/>
      <c r="C92" s="292"/>
      <c r="D92" s="291"/>
      <c r="E92" s="291"/>
      <c r="F92" s="291"/>
      <c r="G92" s="465"/>
      <c r="H92" s="465"/>
      <c r="I92" s="291"/>
      <c r="J92" s="291"/>
      <c r="K92" s="291"/>
      <c r="L92" s="291"/>
      <c r="M92" s="291"/>
      <c r="N92" s="29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C50C2-D5E4-4BD0-B656-D4FC49287441}">
  <sheetPr>
    <tabColor theme="8" tint="0.79998168889431442"/>
  </sheetPr>
  <dimension ref="A1:AY203"/>
  <sheetViews>
    <sheetView rightToLeft="1" zoomScale="70" zoomScaleNormal="70" zoomScaleSheetLayoutView="50" workbookViewId="0">
      <selection activeCell="A4" sqref="A4:R26"/>
    </sheetView>
  </sheetViews>
  <sheetFormatPr defaultColWidth="7.58203125" defaultRowHeight="40.15" customHeight="1"/>
  <cols>
    <col min="1" max="1" width="14.33203125" style="53" customWidth="1"/>
    <col min="2" max="2" width="61.75" style="54" customWidth="1"/>
    <col min="3" max="3" width="34" style="54" customWidth="1"/>
    <col min="4" max="4" width="26.83203125" style="54" customWidth="1"/>
    <col min="5" max="5" width="27.33203125" style="54" customWidth="1"/>
    <col min="6" max="6" width="11.75" style="54" customWidth="1"/>
    <col min="7" max="7" width="39.5" style="54" customWidth="1"/>
    <col min="8" max="8" width="38.08203125" style="54" customWidth="1"/>
    <col min="9" max="9" width="17.5" style="54" customWidth="1"/>
    <col min="10" max="10" width="15.5" style="53" customWidth="1"/>
    <col min="11" max="11" width="17.9140625" style="53" customWidth="1"/>
    <col min="12" max="12" width="17.83203125" style="53" customWidth="1"/>
    <col min="13" max="13" width="15.1640625" style="53" customWidth="1"/>
    <col min="14" max="14" width="15.58203125" style="53" customWidth="1"/>
    <col min="15" max="15" width="16.25" style="53" customWidth="1"/>
    <col min="16" max="16" width="17" style="53" customWidth="1"/>
    <col min="17" max="17" width="19.33203125" style="54" customWidth="1"/>
    <col min="18" max="18" width="25.5" style="54" customWidth="1"/>
    <col min="19" max="19" width="7.58203125" style="52" customWidth="1"/>
    <col min="20" max="16384" width="7.58203125" style="52"/>
  </cols>
  <sheetData>
    <row r="1" spans="1:43" s="6" customFormat="1" ht="40">
      <c r="A1" s="1" t="s">
        <v>0</v>
      </c>
      <c r="B1" s="2"/>
      <c r="C1" s="2"/>
      <c r="D1" s="2"/>
      <c r="E1" s="2"/>
      <c r="F1" s="2"/>
      <c r="G1" s="2"/>
      <c r="H1" s="2"/>
      <c r="I1" s="2"/>
      <c r="J1" s="3"/>
      <c r="K1" s="3"/>
      <c r="L1" s="3"/>
      <c r="M1" s="3"/>
      <c r="N1" s="3"/>
      <c r="O1" s="3"/>
      <c r="P1" s="3"/>
      <c r="Q1" s="2"/>
      <c r="R1" s="4"/>
      <c r="S1" s="5"/>
      <c r="T1" s="5"/>
      <c r="U1" s="5"/>
      <c r="V1" s="5"/>
      <c r="W1" s="5"/>
      <c r="X1" s="5"/>
      <c r="Y1" s="5"/>
      <c r="Z1" s="5"/>
      <c r="AA1" s="5"/>
      <c r="AB1" s="5"/>
      <c r="AC1" s="5"/>
      <c r="AD1" s="5"/>
      <c r="AE1" s="5"/>
      <c r="AF1" s="5"/>
      <c r="AG1" s="5"/>
      <c r="AH1" s="5"/>
      <c r="AI1" s="5"/>
      <c r="AJ1" s="5"/>
      <c r="AK1" s="5"/>
      <c r="AL1" s="5"/>
      <c r="AM1" s="5"/>
      <c r="AN1" s="5"/>
      <c r="AO1" s="5"/>
      <c r="AP1" s="5"/>
      <c r="AQ1" s="5"/>
    </row>
    <row r="2" spans="1:43" s="472" customFormat="1" ht="19.5">
      <c r="A2" s="470"/>
      <c r="B2" s="470"/>
      <c r="C2" s="470"/>
      <c r="D2" s="470"/>
      <c r="E2" s="470"/>
      <c r="F2" s="470"/>
      <c r="G2" s="470"/>
      <c r="H2" s="470"/>
      <c r="I2" s="470"/>
      <c r="J2" s="470"/>
      <c r="K2" s="471"/>
      <c r="L2" s="471"/>
      <c r="M2" s="471"/>
      <c r="N2" s="471"/>
      <c r="O2" s="470"/>
      <c r="P2" s="470"/>
      <c r="Q2" s="470"/>
      <c r="R2" s="470"/>
    </row>
    <row r="3" spans="1:43" s="8" customFormat="1" ht="58.5">
      <c r="A3" s="473" t="s">
        <v>2</v>
      </c>
      <c r="B3" s="474" t="s">
        <v>3</v>
      </c>
      <c r="C3" s="473" t="s">
        <v>4</v>
      </c>
      <c r="D3" s="473" t="s">
        <v>5</v>
      </c>
      <c r="E3" s="473" t="s">
        <v>6</v>
      </c>
      <c r="F3" s="473" t="s">
        <v>7</v>
      </c>
      <c r="G3" s="473" t="s">
        <v>8</v>
      </c>
      <c r="H3" s="473" t="s">
        <v>9</v>
      </c>
      <c r="I3" s="473" t="s">
        <v>10</v>
      </c>
      <c r="J3" s="473" t="s">
        <v>11</v>
      </c>
      <c r="K3" s="473" t="s">
        <v>12</v>
      </c>
      <c r="L3" s="473" t="s">
        <v>13</v>
      </c>
      <c r="M3" s="473" t="s">
        <v>14</v>
      </c>
      <c r="N3" s="473" t="s">
        <v>15</v>
      </c>
      <c r="O3" s="473" t="s">
        <v>16</v>
      </c>
      <c r="P3" s="473" t="s">
        <v>17</v>
      </c>
      <c r="Q3" s="473" t="s">
        <v>18</v>
      </c>
      <c r="R3" s="473" t="s">
        <v>19</v>
      </c>
      <c r="S3" s="7"/>
      <c r="T3" s="7"/>
      <c r="U3" s="7"/>
      <c r="V3" s="7"/>
      <c r="W3" s="7"/>
      <c r="X3" s="7"/>
      <c r="Y3" s="7"/>
      <c r="Z3" s="7"/>
      <c r="AA3" s="7"/>
      <c r="AB3" s="7"/>
      <c r="AC3" s="7"/>
      <c r="AD3" s="7"/>
      <c r="AE3" s="7"/>
      <c r="AF3" s="7"/>
      <c r="AG3" s="7"/>
      <c r="AH3" s="7"/>
      <c r="AI3" s="7"/>
      <c r="AJ3" s="7"/>
      <c r="AK3" s="7"/>
      <c r="AL3" s="7"/>
      <c r="AM3" s="7"/>
      <c r="AN3" s="7"/>
      <c r="AO3" s="7"/>
      <c r="AP3" s="7"/>
      <c r="AQ3" s="7"/>
    </row>
    <row r="4" spans="1:43" s="19" customFormat="1" ht="85">
      <c r="A4" s="9">
        <v>1</v>
      </c>
      <c r="B4" s="10" t="s">
        <v>20</v>
      </c>
      <c r="C4" s="11" t="s">
        <v>32</v>
      </c>
      <c r="D4" s="12" t="s">
        <v>46</v>
      </c>
      <c r="E4" s="12" t="s">
        <v>47</v>
      </c>
      <c r="F4" s="12" t="s">
        <v>31</v>
      </c>
      <c r="G4" s="90" t="s">
        <v>3571</v>
      </c>
      <c r="H4" s="13"/>
      <c r="I4" s="14" t="s">
        <v>26</v>
      </c>
      <c r="J4" s="15" t="s">
        <v>27</v>
      </c>
      <c r="K4" s="11"/>
      <c r="L4" s="15"/>
      <c r="M4" s="15"/>
      <c r="N4" s="15"/>
      <c r="O4" s="16">
        <v>253</v>
      </c>
      <c r="P4" s="17">
        <v>1813500767</v>
      </c>
      <c r="Q4" s="18" t="s">
        <v>48</v>
      </c>
      <c r="R4" s="13" t="s">
        <v>49</v>
      </c>
      <c r="S4" s="7"/>
      <c r="T4" s="7"/>
      <c r="U4" s="7"/>
      <c r="V4" s="7"/>
      <c r="W4" s="7"/>
      <c r="X4" s="7"/>
      <c r="Y4" s="7"/>
      <c r="Z4" s="7"/>
      <c r="AA4" s="7"/>
      <c r="AB4" s="7"/>
      <c r="AC4" s="7"/>
      <c r="AD4" s="7"/>
      <c r="AE4" s="7"/>
      <c r="AF4" s="7"/>
      <c r="AG4" s="7"/>
      <c r="AH4" s="7"/>
      <c r="AI4" s="7"/>
      <c r="AJ4" s="7"/>
      <c r="AK4" s="7"/>
      <c r="AL4" s="7"/>
    </row>
    <row r="5" spans="1:43" s="19" customFormat="1" ht="85">
      <c r="A5" s="9">
        <v>2</v>
      </c>
      <c r="B5" s="10" t="s">
        <v>20</v>
      </c>
      <c r="C5" s="11" t="s">
        <v>32</v>
      </c>
      <c r="D5" s="12" t="s">
        <v>46</v>
      </c>
      <c r="E5" s="12" t="s">
        <v>52</v>
      </c>
      <c r="F5" s="12" t="s">
        <v>24</v>
      </c>
      <c r="G5" s="12" t="s">
        <v>625</v>
      </c>
      <c r="H5" s="13" t="s">
        <v>626</v>
      </c>
      <c r="I5" s="14" t="s">
        <v>35</v>
      </c>
      <c r="J5" s="15" t="s">
        <v>27</v>
      </c>
      <c r="K5" s="11"/>
      <c r="L5" s="15"/>
      <c r="M5" s="15"/>
      <c r="N5" s="15"/>
      <c r="O5" s="16">
        <v>40</v>
      </c>
      <c r="P5" s="254">
        <v>1817800710</v>
      </c>
      <c r="Q5" s="255" t="s">
        <v>53</v>
      </c>
      <c r="R5" s="13"/>
      <c r="S5" s="7"/>
      <c r="T5" s="7"/>
      <c r="U5" s="7"/>
      <c r="V5" s="7"/>
      <c r="W5" s="7"/>
      <c r="X5" s="7"/>
      <c r="Y5" s="7"/>
      <c r="Z5" s="7"/>
      <c r="AA5" s="7"/>
      <c r="AB5" s="7"/>
      <c r="AC5" s="7"/>
      <c r="AD5" s="7"/>
      <c r="AE5" s="7"/>
      <c r="AF5" s="7"/>
      <c r="AG5" s="7"/>
      <c r="AH5" s="7"/>
      <c r="AI5" s="7"/>
      <c r="AJ5" s="7"/>
      <c r="AK5" s="7"/>
      <c r="AL5" s="7"/>
    </row>
    <row r="6" spans="1:43" s="19" customFormat="1" ht="85">
      <c r="A6" s="9">
        <v>3</v>
      </c>
      <c r="B6" s="10" t="s">
        <v>20</v>
      </c>
      <c r="C6" s="11" t="s">
        <v>32</v>
      </c>
      <c r="D6" s="12" t="s">
        <v>111</v>
      </c>
      <c r="E6" s="12" t="s">
        <v>59</v>
      </c>
      <c r="F6" s="12" t="s">
        <v>31</v>
      </c>
      <c r="G6" s="12" t="s">
        <v>60</v>
      </c>
      <c r="H6" s="13" t="s">
        <v>61</v>
      </c>
      <c r="I6" s="14" t="s">
        <v>78</v>
      </c>
      <c r="J6" s="15" t="s">
        <v>27</v>
      </c>
      <c r="K6" s="11"/>
      <c r="L6" s="15"/>
      <c r="M6" s="15"/>
      <c r="N6" s="15"/>
      <c r="O6" s="16">
        <v>45</v>
      </c>
      <c r="P6" s="17">
        <v>1817600750</v>
      </c>
      <c r="Q6" s="18" t="s">
        <v>62</v>
      </c>
      <c r="R6" s="13" t="s">
        <v>63</v>
      </c>
      <c r="S6" s="7"/>
      <c r="T6" s="7"/>
      <c r="U6" s="7"/>
      <c r="V6" s="7"/>
      <c r="W6" s="7"/>
      <c r="X6" s="7"/>
      <c r="Y6" s="7"/>
      <c r="Z6" s="7"/>
      <c r="AA6" s="7"/>
      <c r="AB6" s="7"/>
      <c r="AC6" s="7"/>
      <c r="AD6" s="7"/>
      <c r="AE6" s="7"/>
      <c r="AF6" s="7"/>
      <c r="AG6" s="7"/>
      <c r="AH6" s="7"/>
      <c r="AI6" s="7"/>
      <c r="AJ6" s="7"/>
      <c r="AK6" s="7"/>
      <c r="AL6" s="7"/>
    </row>
    <row r="7" spans="1:43" s="19" customFormat="1" ht="85">
      <c r="A7" s="9">
        <v>4</v>
      </c>
      <c r="B7" s="10" t="s">
        <v>20</v>
      </c>
      <c r="C7" s="11" t="s">
        <v>32</v>
      </c>
      <c r="D7" s="11" t="s">
        <v>21</v>
      </c>
      <c r="E7" s="12" t="s">
        <v>59</v>
      </c>
      <c r="F7" s="12" t="s">
        <v>24</v>
      </c>
      <c r="G7" s="12" t="s">
        <v>64</v>
      </c>
      <c r="H7" s="13"/>
      <c r="I7" s="14" t="s">
        <v>26</v>
      </c>
      <c r="J7" s="15" t="s">
        <v>27</v>
      </c>
      <c r="K7" s="11"/>
      <c r="L7" s="15"/>
      <c r="M7" s="15"/>
      <c r="N7" s="15"/>
      <c r="O7" s="16"/>
      <c r="P7" s="17"/>
      <c r="Q7" s="18"/>
      <c r="R7" s="13"/>
      <c r="S7" s="7"/>
      <c r="T7" s="7"/>
      <c r="U7" s="7"/>
      <c r="V7" s="7"/>
      <c r="W7" s="7"/>
      <c r="X7" s="7"/>
      <c r="Y7" s="7"/>
      <c r="Z7" s="7"/>
      <c r="AA7" s="7"/>
      <c r="AB7" s="7"/>
      <c r="AC7" s="7"/>
      <c r="AD7" s="7"/>
      <c r="AE7" s="7"/>
      <c r="AF7" s="7"/>
      <c r="AG7" s="7"/>
      <c r="AH7" s="7"/>
      <c r="AI7" s="7"/>
      <c r="AJ7" s="7"/>
      <c r="AK7" s="7"/>
      <c r="AL7" s="7"/>
    </row>
    <row r="8" spans="1:43" s="19" customFormat="1" ht="85">
      <c r="A8" s="9">
        <v>4</v>
      </c>
      <c r="B8" s="10" t="s">
        <v>20</v>
      </c>
      <c r="C8" s="11" t="s">
        <v>32</v>
      </c>
      <c r="D8" s="12" t="s">
        <v>637</v>
      </c>
      <c r="E8" s="12" t="s">
        <v>34</v>
      </c>
      <c r="F8" s="12" t="s">
        <v>31</v>
      </c>
      <c r="G8" s="12" t="s">
        <v>636</v>
      </c>
      <c r="H8" s="13"/>
      <c r="I8" s="14" t="s">
        <v>26</v>
      </c>
      <c r="J8" s="15" t="s">
        <v>27</v>
      </c>
      <c r="K8" s="11"/>
      <c r="L8" s="15"/>
      <c r="M8" s="15"/>
      <c r="N8" s="15"/>
      <c r="O8" s="16">
        <v>50</v>
      </c>
      <c r="P8" s="17">
        <v>1816</v>
      </c>
      <c r="Q8" s="18" t="s">
        <v>36</v>
      </c>
      <c r="R8" s="13"/>
      <c r="S8" s="7"/>
      <c r="T8" s="7"/>
      <c r="U8" s="7"/>
      <c r="V8" s="7"/>
      <c r="W8" s="7"/>
      <c r="X8" s="7"/>
      <c r="Y8" s="7"/>
      <c r="Z8" s="7"/>
      <c r="AA8" s="7"/>
      <c r="AB8" s="7"/>
      <c r="AC8" s="7"/>
      <c r="AD8" s="7"/>
      <c r="AE8" s="7"/>
      <c r="AF8" s="7"/>
      <c r="AG8" s="7"/>
      <c r="AH8" s="7"/>
      <c r="AI8" s="7"/>
      <c r="AJ8" s="7"/>
      <c r="AK8" s="7"/>
      <c r="AL8" s="7"/>
    </row>
    <row r="9" spans="1:43" s="19" customFormat="1" ht="85">
      <c r="A9" s="16">
        <v>5</v>
      </c>
      <c r="B9" s="10" t="s">
        <v>20</v>
      </c>
      <c r="C9" s="11" t="s">
        <v>32</v>
      </c>
      <c r="D9" s="12" t="s">
        <v>544</v>
      </c>
      <c r="E9" s="12" t="s">
        <v>546</v>
      </c>
      <c r="F9" s="12" t="s">
        <v>24</v>
      </c>
      <c r="G9" s="12" t="s">
        <v>634</v>
      </c>
      <c r="H9" s="89" t="s">
        <v>635</v>
      </c>
      <c r="I9" s="14" t="s">
        <v>26</v>
      </c>
      <c r="J9" s="15" t="s">
        <v>27</v>
      </c>
      <c r="K9" s="15" t="s">
        <v>508</v>
      </c>
      <c r="L9" s="15" t="s">
        <v>545</v>
      </c>
      <c r="M9" s="15"/>
      <c r="N9" s="15"/>
      <c r="O9" s="14"/>
      <c r="P9" s="14"/>
      <c r="Q9" s="14"/>
      <c r="R9" s="13" t="s">
        <v>118</v>
      </c>
    </row>
    <row r="10" spans="1:43" s="19" customFormat="1" ht="85">
      <c r="A10" s="9">
        <v>6</v>
      </c>
      <c r="B10" s="10" t="s">
        <v>20</v>
      </c>
      <c r="C10" s="11" t="s">
        <v>37</v>
      </c>
      <c r="D10" s="12" t="s">
        <v>38</v>
      </c>
      <c r="E10" s="12" t="s">
        <v>39</v>
      </c>
      <c r="F10" s="12" t="s">
        <v>31</v>
      </c>
      <c r="G10" s="12" t="s">
        <v>623</v>
      </c>
      <c r="H10" s="13" t="s">
        <v>624</v>
      </c>
      <c r="I10" s="14" t="s">
        <v>78</v>
      </c>
      <c r="J10" s="15" t="s">
        <v>27</v>
      </c>
      <c r="K10" s="11"/>
      <c r="L10" s="15"/>
      <c r="M10" s="15"/>
      <c r="N10" s="15"/>
      <c r="O10" s="16">
        <v>30</v>
      </c>
      <c r="P10" s="17">
        <v>1811000787</v>
      </c>
      <c r="Q10" s="18" t="s">
        <v>40</v>
      </c>
      <c r="R10" s="13"/>
      <c r="S10" s="7"/>
      <c r="T10" s="7"/>
      <c r="U10" s="7"/>
      <c r="V10" s="7"/>
      <c r="W10" s="7"/>
      <c r="X10" s="7"/>
      <c r="Y10" s="7"/>
      <c r="Z10" s="7"/>
      <c r="AA10" s="7"/>
      <c r="AB10" s="7"/>
      <c r="AC10" s="7"/>
      <c r="AD10" s="7"/>
      <c r="AE10" s="7"/>
      <c r="AF10" s="7"/>
      <c r="AG10" s="7"/>
      <c r="AH10" s="7"/>
      <c r="AI10" s="7"/>
      <c r="AJ10" s="7"/>
      <c r="AK10" s="7"/>
      <c r="AL10" s="7"/>
    </row>
    <row r="11" spans="1:43" s="19" customFormat="1" ht="85">
      <c r="A11" s="9">
        <v>7</v>
      </c>
      <c r="B11" s="10" t="s">
        <v>20</v>
      </c>
      <c r="C11" s="11" t="s">
        <v>37</v>
      </c>
      <c r="D11" s="12" t="s">
        <v>38</v>
      </c>
      <c r="E11" s="12" t="s">
        <v>41</v>
      </c>
      <c r="F11" s="12" t="s">
        <v>31</v>
      </c>
      <c r="G11" s="12" t="s">
        <v>42</v>
      </c>
      <c r="H11" s="13" t="s">
        <v>43</v>
      </c>
      <c r="I11" s="14" t="s">
        <v>35</v>
      </c>
      <c r="J11" s="15" t="s">
        <v>27</v>
      </c>
      <c r="K11" s="11"/>
      <c r="L11" s="15"/>
      <c r="M11" s="15"/>
      <c r="N11" s="15"/>
      <c r="O11" s="16">
        <v>50</v>
      </c>
      <c r="P11" s="17">
        <v>1811000753</v>
      </c>
      <c r="Q11" s="18" t="s">
        <v>44</v>
      </c>
      <c r="R11" s="13"/>
      <c r="S11" s="7"/>
      <c r="T11" s="7"/>
      <c r="U11" s="7"/>
      <c r="V11" s="7"/>
      <c r="W11" s="7"/>
      <c r="X11" s="7"/>
      <c r="Y11" s="7"/>
      <c r="Z11" s="7"/>
      <c r="AA11" s="7"/>
      <c r="AB11" s="7"/>
      <c r="AC11" s="7"/>
      <c r="AD11" s="7"/>
      <c r="AE11" s="7"/>
      <c r="AF11" s="7"/>
      <c r="AG11" s="7"/>
      <c r="AH11" s="7"/>
      <c r="AI11" s="7"/>
      <c r="AJ11" s="7"/>
      <c r="AK11" s="7"/>
      <c r="AL11" s="7"/>
    </row>
    <row r="12" spans="1:43" s="19" customFormat="1" ht="85">
      <c r="A12" s="9">
        <v>8</v>
      </c>
      <c r="B12" s="10" t="s">
        <v>20</v>
      </c>
      <c r="C12" s="11" t="s">
        <v>37</v>
      </c>
      <c r="D12" s="12" t="s">
        <v>38</v>
      </c>
      <c r="E12" s="12" t="s">
        <v>67</v>
      </c>
      <c r="F12" s="12" t="s">
        <v>24</v>
      </c>
      <c r="G12" s="12" t="s">
        <v>648</v>
      </c>
      <c r="H12" s="13" t="s">
        <v>68</v>
      </c>
      <c r="I12" s="14" t="s">
        <v>26</v>
      </c>
      <c r="J12" s="15" t="s">
        <v>27</v>
      </c>
      <c r="K12" s="11"/>
      <c r="L12" s="15"/>
      <c r="M12" s="15"/>
      <c r="N12" s="15"/>
      <c r="O12" s="16"/>
      <c r="P12" s="17"/>
      <c r="Q12" s="18"/>
      <c r="R12" s="13" t="s">
        <v>69</v>
      </c>
      <c r="S12" s="7"/>
      <c r="T12" s="7"/>
      <c r="U12" s="7"/>
      <c r="V12" s="7"/>
      <c r="W12" s="7"/>
      <c r="X12" s="7"/>
      <c r="Y12" s="7"/>
      <c r="Z12" s="7"/>
      <c r="AA12" s="7"/>
      <c r="AB12" s="7"/>
      <c r="AC12" s="7"/>
      <c r="AD12" s="7"/>
      <c r="AE12" s="7"/>
      <c r="AF12" s="7"/>
      <c r="AG12" s="7"/>
      <c r="AH12" s="7"/>
      <c r="AI12" s="7"/>
      <c r="AJ12" s="7"/>
      <c r="AK12" s="7"/>
      <c r="AL12" s="7"/>
    </row>
    <row r="13" spans="1:43" s="19" customFormat="1" ht="85">
      <c r="A13" s="9">
        <v>9</v>
      </c>
      <c r="B13" s="10" t="s">
        <v>20</v>
      </c>
      <c r="C13" s="11" t="s">
        <v>21</v>
      </c>
      <c r="D13" s="12" t="s">
        <v>46</v>
      </c>
      <c r="E13" s="12" t="s">
        <v>73</v>
      </c>
      <c r="F13" s="12" t="s">
        <v>79</v>
      </c>
      <c r="G13" s="12" t="s">
        <v>629</v>
      </c>
      <c r="H13" s="13"/>
      <c r="I13" s="14" t="s">
        <v>35</v>
      </c>
      <c r="J13" s="15" t="s">
        <v>13</v>
      </c>
      <c r="K13" s="11"/>
      <c r="L13" s="15"/>
      <c r="M13" s="15"/>
      <c r="N13" s="15"/>
      <c r="O13" s="16">
        <v>30</v>
      </c>
      <c r="P13" s="17">
        <v>1811000753</v>
      </c>
      <c r="Q13" s="18" t="s">
        <v>44</v>
      </c>
      <c r="R13" s="13" t="s">
        <v>630</v>
      </c>
      <c r="S13" s="7"/>
      <c r="T13" s="7"/>
      <c r="U13" s="7"/>
      <c r="V13" s="7"/>
      <c r="W13" s="7"/>
      <c r="X13" s="7"/>
      <c r="Y13" s="7"/>
      <c r="Z13" s="7"/>
      <c r="AA13" s="7"/>
      <c r="AB13" s="7"/>
      <c r="AC13" s="7"/>
      <c r="AD13" s="7"/>
      <c r="AE13" s="7"/>
      <c r="AF13" s="7"/>
      <c r="AG13" s="7"/>
      <c r="AH13" s="7"/>
      <c r="AI13" s="7"/>
      <c r="AJ13" s="7"/>
      <c r="AK13" s="7"/>
      <c r="AL13" s="7"/>
    </row>
    <row r="14" spans="1:43" s="19" customFormat="1" ht="85">
      <c r="A14" s="9">
        <v>10</v>
      </c>
      <c r="B14" s="10" t="s">
        <v>20</v>
      </c>
      <c r="C14" s="11" t="s">
        <v>21</v>
      </c>
      <c r="D14" s="12" t="s">
        <v>22</v>
      </c>
      <c r="E14" s="12" t="s">
        <v>23</v>
      </c>
      <c r="F14" s="12" t="s">
        <v>24</v>
      </c>
      <c r="G14" s="12" t="s">
        <v>25</v>
      </c>
      <c r="H14" s="13"/>
      <c r="I14" s="14" t="s">
        <v>26</v>
      </c>
      <c r="J14" s="15" t="s">
        <v>27</v>
      </c>
      <c r="K14" s="15"/>
      <c r="L14" s="15"/>
      <c r="M14" s="15"/>
      <c r="N14" s="15"/>
      <c r="O14" s="16"/>
      <c r="P14" s="17"/>
      <c r="Q14" s="18"/>
      <c r="R14" s="13"/>
      <c r="S14" s="7"/>
      <c r="T14" s="7"/>
      <c r="U14" s="7"/>
      <c r="V14" s="7"/>
      <c r="W14" s="7"/>
      <c r="X14" s="7"/>
      <c r="Y14" s="7"/>
      <c r="Z14" s="7"/>
      <c r="AA14" s="7"/>
      <c r="AB14" s="7"/>
      <c r="AC14" s="7"/>
      <c r="AD14" s="7"/>
      <c r="AE14" s="7"/>
      <c r="AF14" s="7"/>
      <c r="AG14" s="7"/>
      <c r="AH14" s="7"/>
      <c r="AI14" s="7"/>
      <c r="AJ14" s="7"/>
      <c r="AK14" s="7"/>
      <c r="AL14" s="7"/>
    </row>
    <row r="15" spans="1:43" s="19" customFormat="1" ht="85">
      <c r="A15" s="16">
        <v>11</v>
      </c>
      <c r="B15" s="10" t="s">
        <v>20</v>
      </c>
      <c r="C15" s="11" t="s">
        <v>45</v>
      </c>
      <c r="D15" s="12" t="s">
        <v>70</v>
      </c>
      <c r="E15" s="12" t="s">
        <v>639</v>
      </c>
      <c r="F15" s="12" t="s">
        <v>24</v>
      </c>
      <c r="G15" s="90" t="s">
        <v>638</v>
      </c>
      <c r="H15" s="89"/>
      <c r="I15" s="14" t="s">
        <v>26</v>
      </c>
      <c r="J15" s="15" t="s">
        <v>14</v>
      </c>
      <c r="K15" s="15"/>
      <c r="L15" s="15"/>
      <c r="M15" s="15"/>
      <c r="N15" s="15"/>
      <c r="O15" s="14"/>
      <c r="P15" s="14"/>
      <c r="Q15" s="14"/>
      <c r="R15" s="13"/>
    </row>
    <row r="16" spans="1:43" s="19" customFormat="1" ht="85">
      <c r="A16" s="9">
        <v>12</v>
      </c>
      <c r="B16" s="10" t="s">
        <v>20</v>
      </c>
      <c r="C16" s="11" t="s">
        <v>45</v>
      </c>
      <c r="D16" s="12" t="s">
        <v>70</v>
      </c>
      <c r="E16" s="12" t="s">
        <v>71</v>
      </c>
      <c r="F16" s="12" t="s">
        <v>24</v>
      </c>
      <c r="G16" s="12" t="s">
        <v>645</v>
      </c>
      <c r="H16" s="13"/>
      <c r="I16" s="14" t="s">
        <v>26</v>
      </c>
      <c r="J16" s="15" t="s">
        <v>27</v>
      </c>
      <c r="K16" s="11"/>
      <c r="L16" s="15"/>
      <c r="M16" s="15"/>
      <c r="N16" s="15"/>
      <c r="O16" s="16"/>
      <c r="P16" s="17"/>
      <c r="Q16" s="18"/>
      <c r="R16" s="13"/>
      <c r="S16" s="7"/>
      <c r="T16" s="7"/>
      <c r="U16" s="7"/>
      <c r="V16" s="7"/>
      <c r="W16" s="7"/>
      <c r="X16" s="7"/>
      <c r="Y16" s="7"/>
      <c r="Z16" s="7"/>
      <c r="AA16" s="7"/>
      <c r="AB16" s="7"/>
      <c r="AC16" s="7"/>
      <c r="AD16" s="7"/>
      <c r="AE16" s="7"/>
      <c r="AF16" s="7"/>
      <c r="AG16" s="7"/>
      <c r="AH16" s="7"/>
      <c r="AI16" s="7"/>
      <c r="AJ16" s="7"/>
      <c r="AK16" s="7"/>
      <c r="AL16" s="7"/>
    </row>
    <row r="17" spans="1:48" s="19" customFormat="1" ht="85">
      <c r="A17" s="9">
        <v>13</v>
      </c>
      <c r="B17" s="10" t="s">
        <v>20</v>
      </c>
      <c r="C17" s="11" t="s">
        <v>45</v>
      </c>
      <c r="D17" s="12" t="s">
        <v>46</v>
      </c>
      <c r="E17" s="12" t="s">
        <v>47</v>
      </c>
      <c r="F17" s="12" t="s">
        <v>31</v>
      </c>
      <c r="G17" s="12" t="s">
        <v>643</v>
      </c>
      <c r="H17" s="13"/>
      <c r="I17" s="14" t="s">
        <v>642</v>
      </c>
      <c r="J17" s="15" t="s">
        <v>27</v>
      </c>
      <c r="K17" s="15" t="s">
        <v>641</v>
      </c>
      <c r="L17" s="15" t="s">
        <v>641</v>
      </c>
      <c r="M17" s="15"/>
      <c r="N17" s="15"/>
      <c r="O17" s="16">
        <v>30</v>
      </c>
      <c r="P17" s="17">
        <v>1811000753</v>
      </c>
      <c r="Q17" s="18" t="s">
        <v>44</v>
      </c>
      <c r="R17" s="13" t="s">
        <v>640</v>
      </c>
    </row>
    <row r="18" spans="1:48" s="19" customFormat="1" ht="85">
      <c r="A18" s="9">
        <v>14</v>
      </c>
      <c r="B18" s="10" t="s">
        <v>20</v>
      </c>
      <c r="C18" s="11" t="s">
        <v>29</v>
      </c>
      <c r="D18" s="12" t="s">
        <v>33</v>
      </c>
      <c r="E18" s="12" t="s">
        <v>647</v>
      </c>
      <c r="F18" s="12" t="s">
        <v>24</v>
      </c>
      <c r="G18" s="12" t="s">
        <v>646</v>
      </c>
      <c r="H18" s="13" t="s">
        <v>82</v>
      </c>
      <c r="I18" s="14" t="s">
        <v>26</v>
      </c>
      <c r="J18" s="15" t="s">
        <v>27</v>
      </c>
      <c r="K18" s="11"/>
      <c r="L18" s="15"/>
      <c r="M18" s="15"/>
      <c r="N18" s="15"/>
      <c r="O18" s="32"/>
      <c r="P18" s="17"/>
      <c r="Q18" s="18"/>
      <c r="R18" s="16" t="s">
        <v>83</v>
      </c>
      <c r="S18" s="7"/>
      <c r="T18" s="7"/>
      <c r="U18" s="7"/>
      <c r="V18" s="7"/>
      <c r="W18" s="7"/>
      <c r="X18" s="7"/>
      <c r="Y18" s="7"/>
      <c r="Z18" s="7"/>
      <c r="AA18" s="7"/>
      <c r="AB18" s="7"/>
      <c r="AC18" s="7"/>
      <c r="AD18" s="7"/>
      <c r="AE18" s="7"/>
      <c r="AF18" s="7"/>
      <c r="AG18" s="7"/>
      <c r="AH18" s="7"/>
      <c r="AI18" s="7"/>
      <c r="AJ18" s="7"/>
      <c r="AK18" s="7"/>
      <c r="AL18" s="7"/>
    </row>
    <row r="19" spans="1:48" s="19" customFormat="1" ht="85">
      <c r="A19" s="9">
        <v>15</v>
      </c>
      <c r="B19" s="10" t="s">
        <v>20</v>
      </c>
      <c r="C19" s="11" t="s">
        <v>54</v>
      </c>
      <c r="D19" s="12" t="s">
        <v>46</v>
      </c>
      <c r="E19" s="12" t="s">
        <v>80</v>
      </c>
      <c r="F19" s="12" t="s">
        <v>79</v>
      </c>
      <c r="G19" s="15" t="s">
        <v>587</v>
      </c>
      <c r="H19" s="14" t="s">
        <v>588</v>
      </c>
      <c r="I19" s="14" t="s">
        <v>26</v>
      </c>
      <c r="J19" s="15" t="s">
        <v>15</v>
      </c>
      <c r="K19" s="15" t="s">
        <v>589</v>
      </c>
      <c r="L19" s="15" t="s">
        <v>590</v>
      </c>
      <c r="M19" s="15" t="s">
        <v>591</v>
      </c>
      <c r="N19" s="15" t="s">
        <v>603</v>
      </c>
      <c r="O19" s="260">
        <v>1200</v>
      </c>
      <c r="P19" s="17"/>
      <c r="Q19" s="18" t="s">
        <v>81</v>
      </c>
      <c r="R19" s="13"/>
      <c r="S19" s="7"/>
      <c r="T19" s="7"/>
      <c r="U19" s="7"/>
      <c r="V19" s="7"/>
      <c r="W19" s="7"/>
      <c r="X19" s="7"/>
      <c r="Y19" s="7"/>
      <c r="Z19" s="7"/>
      <c r="AA19" s="7"/>
      <c r="AB19" s="7"/>
      <c r="AC19" s="7"/>
      <c r="AD19" s="7"/>
      <c r="AE19" s="7"/>
      <c r="AF19" s="7"/>
      <c r="AG19" s="7"/>
      <c r="AH19" s="7"/>
      <c r="AI19" s="7"/>
      <c r="AJ19" s="7"/>
      <c r="AK19" s="7"/>
      <c r="AL19" s="7"/>
    </row>
    <row r="20" spans="1:48" s="19" customFormat="1" ht="85">
      <c r="A20" s="9">
        <v>16</v>
      </c>
      <c r="B20" s="10" t="s">
        <v>20</v>
      </c>
      <c r="C20" s="11" t="s">
        <v>54</v>
      </c>
      <c r="D20" s="12" t="s">
        <v>46</v>
      </c>
      <c r="E20" s="12" t="s">
        <v>73</v>
      </c>
      <c r="F20" s="12" t="s">
        <v>31</v>
      </c>
      <c r="G20" s="12" t="s">
        <v>627</v>
      </c>
      <c r="H20" s="13"/>
      <c r="I20" s="14" t="s">
        <v>78</v>
      </c>
      <c r="J20" s="15" t="s">
        <v>27</v>
      </c>
      <c r="K20" s="11"/>
      <c r="L20" s="15"/>
      <c r="M20" s="15"/>
      <c r="N20" s="15"/>
      <c r="O20" s="16">
        <v>10</v>
      </c>
      <c r="P20" s="17">
        <v>1811000753</v>
      </c>
      <c r="Q20" s="18" t="s">
        <v>44</v>
      </c>
      <c r="R20" s="13"/>
      <c r="S20" s="7"/>
      <c r="T20" s="7"/>
      <c r="U20" s="7"/>
      <c r="V20" s="7"/>
      <c r="W20" s="7"/>
      <c r="X20" s="7"/>
      <c r="Y20" s="7"/>
      <c r="Z20" s="7"/>
      <c r="AA20" s="7"/>
      <c r="AB20" s="7"/>
      <c r="AC20" s="7"/>
      <c r="AD20" s="7"/>
      <c r="AE20" s="7"/>
      <c r="AF20" s="7"/>
      <c r="AG20" s="7"/>
      <c r="AH20" s="7"/>
      <c r="AI20" s="7"/>
      <c r="AJ20" s="7"/>
      <c r="AK20" s="7"/>
      <c r="AL20" s="7"/>
    </row>
    <row r="21" spans="1:48" s="19" customFormat="1" ht="85">
      <c r="A21" s="9">
        <v>17</v>
      </c>
      <c r="B21" s="10" t="s">
        <v>20</v>
      </c>
      <c r="C21" s="11" t="s">
        <v>54</v>
      </c>
      <c r="D21" s="11" t="s">
        <v>21</v>
      </c>
      <c r="E21" s="12" t="s">
        <v>66</v>
      </c>
      <c r="F21" s="12" t="s">
        <v>24</v>
      </c>
      <c r="G21" s="12" t="s">
        <v>644</v>
      </c>
      <c r="H21" s="13"/>
      <c r="I21" s="14" t="s">
        <v>26</v>
      </c>
      <c r="J21" s="15" t="s">
        <v>27</v>
      </c>
      <c r="K21" s="11"/>
      <c r="L21" s="15"/>
      <c r="M21" s="15"/>
      <c r="N21" s="15"/>
      <c r="O21" s="16"/>
      <c r="P21" s="17"/>
      <c r="Q21" s="18"/>
      <c r="R21" s="13"/>
      <c r="S21" s="7"/>
      <c r="T21" s="7"/>
      <c r="U21" s="7"/>
      <c r="V21" s="7"/>
      <c r="W21" s="7"/>
      <c r="X21" s="7"/>
      <c r="Y21" s="7"/>
      <c r="Z21" s="7"/>
      <c r="AA21" s="7"/>
      <c r="AB21" s="7"/>
      <c r="AC21" s="7"/>
      <c r="AD21" s="7"/>
      <c r="AE21" s="7"/>
      <c r="AF21" s="7"/>
      <c r="AG21" s="7"/>
      <c r="AH21" s="7"/>
      <c r="AI21" s="7"/>
      <c r="AJ21" s="7"/>
      <c r="AK21" s="7"/>
      <c r="AL21" s="7"/>
    </row>
    <row r="22" spans="1:48" s="19" customFormat="1" ht="85">
      <c r="A22" s="9">
        <v>18</v>
      </c>
      <c r="B22" s="10" t="s">
        <v>20</v>
      </c>
      <c r="C22" s="11" t="s">
        <v>21</v>
      </c>
      <c r="D22" s="12" t="s">
        <v>72</v>
      </c>
      <c r="E22" s="12" t="s">
        <v>73</v>
      </c>
      <c r="F22" s="12" t="s">
        <v>31</v>
      </c>
      <c r="G22" s="648" t="s">
        <v>74</v>
      </c>
      <c r="H22" s="13"/>
      <c r="I22" s="14" t="s">
        <v>35</v>
      </c>
      <c r="J22" s="15" t="s">
        <v>27</v>
      </c>
      <c r="K22" s="11"/>
      <c r="L22" s="15" t="s">
        <v>667</v>
      </c>
      <c r="M22" s="15"/>
      <c r="N22" s="15"/>
      <c r="O22" s="16">
        <v>20</v>
      </c>
      <c r="P22" s="17">
        <v>1811000753</v>
      </c>
      <c r="Q22" s="18" t="s">
        <v>44</v>
      </c>
      <c r="R22" s="13"/>
      <c r="S22" s="7"/>
      <c r="T22" s="7"/>
      <c r="U22" s="7"/>
      <c r="V22" s="7"/>
      <c r="W22" s="7"/>
      <c r="X22" s="7"/>
      <c r="Y22" s="7"/>
      <c r="Z22" s="7"/>
      <c r="AA22" s="7"/>
      <c r="AB22" s="7"/>
      <c r="AC22" s="7"/>
      <c r="AD22" s="7"/>
      <c r="AE22" s="7"/>
      <c r="AF22" s="7"/>
      <c r="AG22" s="7"/>
      <c r="AH22" s="7"/>
      <c r="AI22" s="7"/>
      <c r="AJ22" s="7"/>
      <c r="AK22" s="7"/>
      <c r="AL22" s="7"/>
    </row>
    <row r="23" spans="1:48" s="19" customFormat="1" ht="22">
      <c r="A23" s="9"/>
      <c r="B23" s="10"/>
      <c r="C23" s="11"/>
      <c r="D23" s="12"/>
      <c r="E23" s="12"/>
      <c r="F23" s="12"/>
      <c r="G23" s="650"/>
      <c r="H23" s="13"/>
      <c r="I23" s="14"/>
      <c r="J23" s="15"/>
      <c r="K23" s="11"/>
      <c r="L23" s="15"/>
      <c r="M23" s="15"/>
      <c r="N23" s="15"/>
      <c r="O23" s="16">
        <v>10</v>
      </c>
      <c r="P23" s="17">
        <v>1811000550</v>
      </c>
      <c r="Q23" s="18" t="s">
        <v>75</v>
      </c>
      <c r="R23" s="13"/>
      <c r="S23" s="7"/>
      <c r="T23" s="7"/>
      <c r="U23" s="7"/>
      <c r="V23" s="7"/>
      <c r="W23" s="7"/>
      <c r="X23" s="7"/>
      <c r="Y23" s="7"/>
      <c r="Z23" s="7"/>
      <c r="AA23" s="7"/>
      <c r="AB23" s="7"/>
      <c r="AC23" s="7"/>
      <c r="AD23" s="7"/>
      <c r="AE23" s="7"/>
      <c r="AF23" s="7"/>
      <c r="AG23" s="7"/>
      <c r="AH23" s="7"/>
      <c r="AI23" s="7"/>
      <c r="AJ23" s="7"/>
      <c r="AK23" s="7"/>
      <c r="AL23" s="7"/>
    </row>
    <row r="24" spans="1:48" s="19" customFormat="1" ht="85">
      <c r="A24" s="9">
        <v>19</v>
      </c>
      <c r="B24" s="10" t="s">
        <v>20</v>
      </c>
      <c r="C24" s="11" t="s">
        <v>21</v>
      </c>
      <c r="D24" s="12" t="s">
        <v>72</v>
      </c>
      <c r="E24" s="12" t="s">
        <v>73</v>
      </c>
      <c r="F24" s="12" t="s">
        <v>31</v>
      </c>
      <c r="G24" s="12" t="s">
        <v>628</v>
      </c>
      <c r="H24" s="13"/>
      <c r="I24" s="14" t="s">
        <v>78</v>
      </c>
      <c r="J24" s="15" t="s">
        <v>27</v>
      </c>
      <c r="K24" s="11"/>
      <c r="L24" s="15"/>
      <c r="M24" s="15"/>
      <c r="N24" s="15"/>
      <c r="O24" s="16"/>
      <c r="P24" s="17"/>
      <c r="Q24" s="18"/>
      <c r="R24" s="13"/>
      <c r="S24" s="7"/>
      <c r="T24" s="7"/>
      <c r="U24" s="7"/>
      <c r="V24" s="7"/>
      <c r="W24" s="7"/>
      <c r="X24" s="7"/>
      <c r="Y24" s="7"/>
      <c r="Z24" s="7"/>
      <c r="AA24" s="7"/>
      <c r="AB24" s="7"/>
      <c r="AC24" s="7"/>
      <c r="AD24" s="7"/>
      <c r="AE24" s="7"/>
      <c r="AF24" s="7"/>
      <c r="AG24" s="7"/>
      <c r="AH24" s="7"/>
      <c r="AI24" s="7"/>
      <c r="AJ24" s="7"/>
      <c r="AK24" s="7"/>
      <c r="AL24" s="7"/>
    </row>
    <row r="25" spans="1:48" s="19" customFormat="1" ht="85">
      <c r="A25" s="9">
        <v>20</v>
      </c>
      <c r="B25" s="10" t="s">
        <v>20</v>
      </c>
      <c r="C25" s="11" t="s">
        <v>21</v>
      </c>
      <c r="D25" s="12" t="s">
        <v>72</v>
      </c>
      <c r="E25" s="12" t="s">
        <v>73</v>
      </c>
      <c r="F25" s="12" t="s">
        <v>31</v>
      </c>
      <c r="G25" s="12" t="s">
        <v>84</v>
      </c>
      <c r="H25" s="13"/>
      <c r="I25" s="14" t="s">
        <v>26</v>
      </c>
      <c r="J25" s="15" t="s">
        <v>27</v>
      </c>
      <c r="K25" s="11"/>
      <c r="L25" s="15"/>
      <c r="M25" s="15"/>
      <c r="N25" s="15"/>
      <c r="O25" s="16">
        <v>140</v>
      </c>
      <c r="P25" s="17">
        <v>1817800710</v>
      </c>
      <c r="Q25" s="18" t="s">
        <v>85</v>
      </c>
      <c r="R25" s="13"/>
      <c r="S25" s="7"/>
      <c r="T25" s="7"/>
      <c r="U25" s="7"/>
      <c r="V25" s="7"/>
      <c r="W25" s="7"/>
      <c r="X25" s="7"/>
      <c r="Y25" s="7"/>
      <c r="Z25" s="7"/>
      <c r="AA25" s="7"/>
      <c r="AB25" s="7"/>
      <c r="AC25" s="7"/>
      <c r="AD25" s="7"/>
      <c r="AE25" s="7"/>
      <c r="AF25" s="7"/>
      <c r="AG25" s="7"/>
      <c r="AH25" s="7"/>
      <c r="AI25" s="7"/>
      <c r="AJ25" s="7"/>
      <c r="AK25" s="7"/>
      <c r="AL25" s="7"/>
    </row>
    <row r="26" spans="1:48" s="19" customFormat="1" ht="85">
      <c r="A26" s="9">
        <v>21</v>
      </c>
      <c r="B26" s="10" t="s">
        <v>20</v>
      </c>
      <c r="C26" s="11" t="s">
        <v>21</v>
      </c>
      <c r="D26" s="12" t="s">
        <v>72</v>
      </c>
      <c r="E26" s="12" t="s">
        <v>73</v>
      </c>
      <c r="F26" s="12" t="s">
        <v>31</v>
      </c>
      <c r="G26" s="12" t="s">
        <v>76</v>
      </c>
      <c r="H26" s="13" t="s">
        <v>77</v>
      </c>
      <c r="I26" s="14" t="s">
        <v>78</v>
      </c>
      <c r="J26" s="15" t="s">
        <v>27</v>
      </c>
      <c r="K26" s="11"/>
      <c r="L26" s="15"/>
      <c r="M26" s="15"/>
      <c r="N26" s="15"/>
      <c r="O26" s="16">
        <v>10</v>
      </c>
      <c r="P26" s="254">
        <v>1822</v>
      </c>
      <c r="Q26" s="18" t="s">
        <v>141</v>
      </c>
      <c r="R26" s="13"/>
      <c r="S26" s="7"/>
      <c r="T26" s="7"/>
      <c r="U26" s="7"/>
      <c r="V26" s="7"/>
      <c r="W26" s="7"/>
      <c r="X26" s="7"/>
      <c r="Y26" s="7"/>
      <c r="Z26" s="7"/>
      <c r="AA26" s="7"/>
      <c r="AB26" s="7"/>
      <c r="AC26" s="7"/>
      <c r="AD26" s="7"/>
      <c r="AE26" s="7"/>
      <c r="AF26" s="7"/>
      <c r="AG26" s="7"/>
      <c r="AH26" s="7"/>
      <c r="AI26" s="7"/>
      <c r="AJ26" s="7"/>
      <c r="AK26" s="7"/>
      <c r="AL26" s="7"/>
    </row>
    <row r="27" spans="1:48" s="27" customFormat="1" ht="22">
      <c r="A27" s="20"/>
      <c r="B27" s="21"/>
      <c r="C27" s="21"/>
      <c r="D27" s="21"/>
      <c r="E27" s="21"/>
      <c r="F27" s="21"/>
      <c r="G27" s="21"/>
      <c r="H27" s="22"/>
      <c r="I27" s="22"/>
      <c r="J27" s="23"/>
      <c r="K27" s="23"/>
      <c r="L27" s="23"/>
      <c r="M27" s="23"/>
      <c r="N27" s="23"/>
      <c r="O27" s="24"/>
      <c r="P27" s="25"/>
      <c r="Q27" s="26"/>
      <c r="R27" s="26"/>
      <c r="S27" s="7"/>
      <c r="T27" s="7"/>
      <c r="U27" s="7"/>
      <c r="V27" s="7"/>
      <c r="W27" s="7"/>
      <c r="X27" s="7"/>
      <c r="Y27" s="7"/>
      <c r="Z27" s="7"/>
      <c r="AA27" s="7"/>
      <c r="AB27" s="7"/>
      <c r="AC27" s="7"/>
      <c r="AD27" s="7"/>
      <c r="AE27" s="7"/>
      <c r="AF27" s="7"/>
      <c r="AG27" s="7"/>
      <c r="AH27" s="7"/>
      <c r="AI27" s="7"/>
      <c r="AJ27" s="7"/>
      <c r="AK27" s="7"/>
      <c r="AL27" s="7"/>
    </row>
    <row r="28" spans="1:48" s="6" customFormat="1" ht="40">
      <c r="A28" s="1" t="s">
        <v>86</v>
      </c>
      <c r="B28" s="2"/>
      <c r="C28" s="2"/>
      <c r="D28" s="2"/>
      <c r="E28" s="2"/>
      <c r="F28" s="2"/>
      <c r="G28" s="2"/>
      <c r="H28" s="2"/>
      <c r="I28" s="2"/>
      <c r="J28" s="3"/>
      <c r="K28" s="3"/>
      <c r="L28" s="3"/>
      <c r="M28" s="3"/>
      <c r="N28" s="3"/>
      <c r="O28" s="3"/>
      <c r="P28" s="3"/>
      <c r="Q28" s="2"/>
      <c r="R28" s="4"/>
      <c r="S28" s="5"/>
      <c r="T28" s="5"/>
      <c r="U28" s="5"/>
      <c r="V28" s="5"/>
      <c r="W28" s="5"/>
      <c r="X28" s="5"/>
      <c r="Y28" s="5"/>
      <c r="Z28" s="5"/>
      <c r="AA28" s="5"/>
      <c r="AB28" s="5"/>
      <c r="AC28" s="5"/>
      <c r="AD28" s="5"/>
      <c r="AE28" s="5"/>
      <c r="AF28" s="5"/>
      <c r="AG28" s="5"/>
      <c r="AH28" s="5"/>
      <c r="AI28" s="5"/>
      <c r="AJ28" s="5"/>
      <c r="AK28" s="5"/>
      <c r="AL28" s="5"/>
      <c r="AM28" s="5"/>
      <c r="AN28" s="5"/>
      <c r="AO28" s="5"/>
      <c r="AP28" s="5"/>
      <c r="AQ28" s="5"/>
    </row>
    <row r="29" spans="1:48" s="476" customFormat="1" ht="40">
      <c r="A29" s="477"/>
      <c r="B29" s="477"/>
      <c r="C29" s="477"/>
      <c r="D29" s="477"/>
      <c r="E29" s="477"/>
      <c r="F29" s="477"/>
      <c r="G29" s="477"/>
      <c r="H29" s="477"/>
      <c r="I29" s="477"/>
      <c r="J29" s="477"/>
      <c r="K29" s="478"/>
      <c r="L29" s="478"/>
      <c r="M29" s="478"/>
      <c r="N29" s="478"/>
      <c r="O29" s="477"/>
      <c r="P29" s="477"/>
      <c r="Q29" s="477"/>
      <c r="R29" s="477"/>
      <c r="S29" s="475"/>
      <c r="T29" s="475"/>
      <c r="U29" s="472"/>
      <c r="V29" s="472"/>
      <c r="W29" s="472"/>
      <c r="X29" s="472"/>
      <c r="Y29" s="472"/>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2"/>
    </row>
    <row r="30" spans="1:48" s="29" customFormat="1" ht="58.5">
      <c r="A30" s="473" t="s">
        <v>2</v>
      </c>
      <c r="B30" s="473" t="s">
        <v>3</v>
      </c>
      <c r="C30" s="473" t="s">
        <v>4</v>
      </c>
      <c r="D30" s="473" t="s">
        <v>5</v>
      </c>
      <c r="E30" s="473" t="s">
        <v>6</v>
      </c>
      <c r="F30" s="473" t="s">
        <v>7</v>
      </c>
      <c r="G30" s="473" t="s">
        <v>8</v>
      </c>
      <c r="H30" s="473" t="s">
        <v>9</v>
      </c>
      <c r="I30" s="473" t="s">
        <v>10</v>
      </c>
      <c r="J30" s="473" t="s">
        <v>11</v>
      </c>
      <c r="K30" s="473" t="s">
        <v>12</v>
      </c>
      <c r="L30" s="473" t="s">
        <v>13</v>
      </c>
      <c r="M30" s="473" t="s">
        <v>14</v>
      </c>
      <c r="N30" s="473" t="s">
        <v>15</v>
      </c>
      <c r="O30" s="473" t="s">
        <v>16</v>
      </c>
      <c r="P30" s="473" t="s">
        <v>17</v>
      </c>
      <c r="Q30" s="473" t="s">
        <v>18</v>
      </c>
      <c r="R30" s="473" t="s">
        <v>19</v>
      </c>
      <c r="S30" s="5"/>
      <c r="T30" s="5"/>
      <c r="U30" s="28"/>
      <c r="V30" s="28"/>
      <c r="W30" s="28"/>
      <c r="X30" s="28"/>
      <c r="Y30" s="28"/>
      <c r="Z30" s="28"/>
      <c r="AA30" s="28"/>
      <c r="AB30" s="28"/>
      <c r="AC30" s="28"/>
      <c r="AD30" s="28"/>
      <c r="AE30" s="28"/>
      <c r="AF30" s="28"/>
      <c r="AG30" s="28"/>
      <c r="AH30" s="28"/>
      <c r="AI30" s="28"/>
      <c r="AJ30" s="28"/>
      <c r="AK30" s="28"/>
      <c r="AL30" s="28"/>
      <c r="AM30" s="28"/>
      <c r="AN30" s="28"/>
      <c r="AO30" s="28"/>
      <c r="AP30" s="28"/>
      <c r="AQ30" s="28"/>
    </row>
    <row r="31" spans="1:48" s="19" customFormat="1" ht="100" customHeight="1">
      <c r="A31" s="9">
        <v>22</v>
      </c>
      <c r="B31" s="10" t="s">
        <v>20</v>
      </c>
      <c r="C31" s="11" t="s">
        <v>32</v>
      </c>
      <c r="D31" s="12" t="s">
        <v>87</v>
      </c>
      <c r="E31" s="84" t="s">
        <v>349</v>
      </c>
      <c r="F31" s="12" t="s">
        <v>24</v>
      </c>
      <c r="G31" s="84" t="s">
        <v>361</v>
      </c>
      <c r="H31" s="75"/>
      <c r="I31" s="14" t="s">
        <v>26</v>
      </c>
      <c r="J31" s="15" t="s">
        <v>27</v>
      </c>
      <c r="K31" s="15" t="s">
        <v>364</v>
      </c>
      <c r="L31" s="15" t="s">
        <v>363</v>
      </c>
      <c r="M31" s="15"/>
      <c r="N31" s="15"/>
      <c r="O31" s="89">
        <v>10</v>
      </c>
      <c r="P31" s="17">
        <v>1812200754</v>
      </c>
      <c r="Q31" s="18" t="s">
        <v>88</v>
      </c>
      <c r="R31" s="17" t="s">
        <v>362</v>
      </c>
      <c r="S31" s="5"/>
      <c r="T31" s="5"/>
    </row>
    <row r="32" spans="1:48" s="19" customFormat="1" ht="100" customHeight="1">
      <c r="A32" s="9">
        <v>23</v>
      </c>
      <c r="B32" s="10" t="s">
        <v>20</v>
      </c>
      <c r="C32" s="11" t="s">
        <v>37</v>
      </c>
      <c r="D32" s="12" t="s">
        <v>91</v>
      </c>
      <c r="E32" s="84" t="s">
        <v>350</v>
      </c>
      <c r="F32" s="12" t="s">
        <v>31</v>
      </c>
      <c r="G32" s="84" t="s">
        <v>351</v>
      </c>
      <c r="H32" s="75"/>
      <c r="I32" s="14" t="s">
        <v>35</v>
      </c>
      <c r="J32" s="15" t="s">
        <v>27</v>
      </c>
      <c r="K32" s="15"/>
      <c r="L32" s="15"/>
      <c r="M32" s="15"/>
      <c r="N32" s="15"/>
      <c r="O32" s="14"/>
      <c r="P32" s="14"/>
      <c r="Q32" s="14"/>
      <c r="R32" s="13"/>
      <c r="S32" s="5"/>
      <c r="T32" s="5"/>
    </row>
    <row r="33" spans="1:20" s="19" customFormat="1" ht="100" customHeight="1">
      <c r="A33" s="9">
        <v>24</v>
      </c>
      <c r="B33" s="10" t="s">
        <v>20</v>
      </c>
      <c r="C33" s="11" t="s">
        <v>37</v>
      </c>
      <c r="D33" s="12" t="s">
        <v>91</v>
      </c>
      <c r="E33" s="84" t="s">
        <v>352</v>
      </c>
      <c r="F33" s="12" t="s">
        <v>31</v>
      </c>
      <c r="G33" s="93" t="s">
        <v>606</v>
      </c>
      <c r="H33" s="75"/>
      <c r="I33" s="14" t="s">
        <v>35</v>
      </c>
      <c r="J33" s="15" t="s">
        <v>27</v>
      </c>
      <c r="K33" s="15" t="s">
        <v>364</v>
      </c>
      <c r="L33" s="15" t="s">
        <v>363</v>
      </c>
      <c r="M33" s="15"/>
      <c r="N33" s="15"/>
      <c r="O33" s="14"/>
      <c r="P33" s="14"/>
      <c r="Q33" s="14"/>
      <c r="R33" s="17" t="s">
        <v>362</v>
      </c>
      <c r="S33" s="5"/>
      <c r="T33" s="5"/>
    </row>
    <row r="34" spans="1:20" s="19" customFormat="1" ht="100" customHeight="1">
      <c r="A34" s="9">
        <v>25</v>
      </c>
      <c r="B34" s="10" t="s">
        <v>20</v>
      </c>
      <c r="C34" s="11" t="s">
        <v>37</v>
      </c>
      <c r="D34" s="12" t="s">
        <v>91</v>
      </c>
      <c r="E34" s="84" t="s">
        <v>352</v>
      </c>
      <c r="F34" s="12" t="s">
        <v>24</v>
      </c>
      <c r="G34" s="93" t="s">
        <v>607</v>
      </c>
      <c r="H34" s="75"/>
      <c r="I34" s="14" t="s">
        <v>35</v>
      </c>
      <c r="J34" s="15" t="s">
        <v>27</v>
      </c>
      <c r="K34" s="15" t="s">
        <v>364</v>
      </c>
      <c r="L34" s="15" t="s">
        <v>363</v>
      </c>
      <c r="M34" s="15"/>
      <c r="N34" s="15"/>
      <c r="O34" s="16">
        <v>3.5</v>
      </c>
      <c r="P34" s="17">
        <v>1812200750</v>
      </c>
      <c r="Q34" s="18" t="s">
        <v>93</v>
      </c>
      <c r="R34" s="13" t="s">
        <v>94</v>
      </c>
      <c r="S34" s="5"/>
      <c r="T34" s="5"/>
    </row>
    <row r="35" spans="1:20" s="19" customFormat="1" ht="100" customHeight="1">
      <c r="A35" s="9">
        <v>26</v>
      </c>
      <c r="B35" s="10" t="s">
        <v>20</v>
      </c>
      <c r="C35" s="11" t="s">
        <v>37</v>
      </c>
      <c r="D35" s="12" t="s">
        <v>91</v>
      </c>
      <c r="E35" s="84" t="s">
        <v>92</v>
      </c>
      <c r="F35" s="12" t="s">
        <v>31</v>
      </c>
      <c r="G35" s="93" t="s">
        <v>672</v>
      </c>
      <c r="H35" s="14" t="s">
        <v>669</v>
      </c>
      <c r="I35" s="14" t="s">
        <v>35</v>
      </c>
      <c r="J35" s="15" t="s">
        <v>27</v>
      </c>
      <c r="K35" s="15" t="s">
        <v>366</v>
      </c>
      <c r="L35" s="15" t="s">
        <v>367</v>
      </c>
      <c r="M35" s="15"/>
      <c r="N35" s="15"/>
      <c r="O35" s="14"/>
      <c r="P35" s="14"/>
      <c r="Q35" s="14"/>
      <c r="R35" s="17" t="s">
        <v>368</v>
      </c>
      <c r="S35" s="5"/>
      <c r="T35" s="5"/>
    </row>
    <row r="36" spans="1:20" s="19" customFormat="1" ht="112.5" customHeight="1">
      <c r="A36" s="9">
        <v>27</v>
      </c>
      <c r="B36" s="10" t="s">
        <v>20</v>
      </c>
      <c r="C36" s="11" t="s">
        <v>37</v>
      </c>
      <c r="D36" s="12" t="s">
        <v>91</v>
      </c>
      <c r="E36" s="84" t="s">
        <v>95</v>
      </c>
      <c r="F36" s="12" t="s">
        <v>31</v>
      </c>
      <c r="G36" s="84" t="s">
        <v>96</v>
      </c>
      <c r="H36" s="75"/>
      <c r="I36" s="14" t="s">
        <v>35</v>
      </c>
      <c r="J36" s="15" t="s">
        <v>27</v>
      </c>
      <c r="K36" s="15" t="s">
        <v>366</v>
      </c>
      <c r="L36" s="15" t="s">
        <v>367</v>
      </c>
      <c r="M36" s="15"/>
      <c r="N36" s="15"/>
      <c r="O36" s="14"/>
      <c r="P36" s="14"/>
      <c r="Q36" s="14"/>
      <c r="R36" s="13" t="s">
        <v>369</v>
      </c>
      <c r="S36" s="5"/>
      <c r="T36" s="5"/>
    </row>
    <row r="37" spans="1:20" s="19" customFormat="1" ht="85">
      <c r="A37" s="9">
        <v>28</v>
      </c>
      <c r="B37" s="10" t="s">
        <v>20</v>
      </c>
      <c r="C37" s="11" t="s">
        <v>37</v>
      </c>
      <c r="D37" s="12" t="s">
        <v>91</v>
      </c>
      <c r="E37" s="84" t="s">
        <v>97</v>
      </c>
      <c r="F37" s="12" t="s">
        <v>31</v>
      </c>
      <c r="G37" s="84" t="s">
        <v>98</v>
      </c>
      <c r="H37" s="75"/>
      <c r="I37" s="14" t="s">
        <v>35</v>
      </c>
      <c r="J37" s="15" t="s">
        <v>12</v>
      </c>
      <c r="K37" s="15" t="s">
        <v>366</v>
      </c>
      <c r="L37" s="15"/>
      <c r="M37" s="15"/>
      <c r="N37" s="15"/>
      <c r="O37" s="16">
        <v>3</v>
      </c>
      <c r="P37" s="17">
        <v>1812200754</v>
      </c>
      <c r="Q37" s="18" t="s">
        <v>88</v>
      </c>
      <c r="R37" s="84" t="s">
        <v>370</v>
      </c>
      <c r="S37" s="5"/>
      <c r="T37" s="5"/>
    </row>
    <row r="38" spans="1:20" s="19" customFormat="1" ht="100" customHeight="1">
      <c r="A38" s="9">
        <v>29</v>
      </c>
      <c r="B38" s="10" t="s">
        <v>20</v>
      </c>
      <c r="C38" s="11" t="s">
        <v>37</v>
      </c>
      <c r="D38" s="12" t="s">
        <v>91</v>
      </c>
      <c r="E38" s="84" t="s">
        <v>97</v>
      </c>
      <c r="F38" s="12" t="s">
        <v>31</v>
      </c>
      <c r="G38" s="84" t="s">
        <v>353</v>
      </c>
      <c r="H38" s="75"/>
      <c r="I38" s="14" t="s">
        <v>35</v>
      </c>
      <c r="J38" s="15" t="s">
        <v>12</v>
      </c>
      <c r="K38" s="15" t="s">
        <v>366</v>
      </c>
      <c r="L38" s="15"/>
      <c r="M38" s="15"/>
      <c r="N38" s="15"/>
      <c r="O38" s="16">
        <v>25</v>
      </c>
      <c r="P38" s="17">
        <v>1811000710</v>
      </c>
      <c r="Q38" s="18" t="s">
        <v>102</v>
      </c>
      <c r="R38" s="85"/>
      <c r="S38" s="5"/>
      <c r="T38" s="5"/>
    </row>
    <row r="39" spans="1:20" s="19" customFormat="1" ht="100" customHeight="1">
      <c r="A39" s="9">
        <v>30</v>
      </c>
      <c r="B39" s="10" t="s">
        <v>20</v>
      </c>
      <c r="C39" s="11" t="s">
        <v>37</v>
      </c>
      <c r="D39" s="12" t="s">
        <v>91</v>
      </c>
      <c r="E39" s="84" t="s">
        <v>354</v>
      </c>
      <c r="F39" s="12" t="s">
        <v>31</v>
      </c>
      <c r="G39" s="84" t="s">
        <v>355</v>
      </c>
      <c r="H39" s="75"/>
      <c r="I39" s="14" t="s">
        <v>35</v>
      </c>
      <c r="J39" s="15" t="s">
        <v>27</v>
      </c>
      <c r="K39" s="15" t="s">
        <v>366</v>
      </c>
      <c r="L39" s="15" t="s">
        <v>367</v>
      </c>
      <c r="M39" s="15"/>
      <c r="N39" s="15" t="s">
        <v>367</v>
      </c>
      <c r="O39" s="16">
        <v>8</v>
      </c>
      <c r="P39" s="254">
        <v>1812200754</v>
      </c>
      <c r="Q39" s="255" t="s">
        <v>88</v>
      </c>
      <c r="R39" s="85"/>
      <c r="S39" s="5"/>
      <c r="T39" s="5"/>
    </row>
    <row r="40" spans="1:20" s="32" customFormat="1" ht="100" customHeight="1">
      <c r="A40" s="9">
        <v>31</v>
      </c>
      <c r="B40" s="10" t="s">
        <v>20</v>
      </c>
      <c r="C40" s="11" t="s">
        <v>21</v>
      </c>
      <c r="D40" s="12" t="s">
        <v>22</v>
      </c>
      <c r="E40" s="94" t="s">
        <v>99</v>
      </c>
      <c r="F40" s="12" t="s">
        <v>24</v>
      </c>
      <c r="G40" s="84" t="s">
        <v>617</v>
      </c>
      <c r="H40" s="14" t="s">
        <v>618</v>
      </c>
      <c r="I40" s="14" t="s">
        <v>35</v>
      </c>
      <c r="J40" s="15" t="s">
        <v>27</v>
      </c>
      <c r="L40" s="15"/>
      <c r="M40" s="15"/>
      <c r="N40" s="15"/>
      <c r="O40" s="14"/>
      <c r="P40" s="14"/>
      <c r="R40" s="14" t="s">
        <v>478</v>
      </c>
      <c r="S40" s="5"/>
      <c r="T40" s="5"/>
    </row>
    <row r="41" spans="1:20" s="32" customFormat="1" ht="100" customHeight="1">
      <c r="A41" s="9">
        <v>32</v>
      </c>
      <c r="B41" s="10" t="s">
        <v>20</v>
      </c>
      <c r="C41" s="11" t="s">
        <v>21</v>
      </c>
      <c r="D41" s="12" t="s">
        <v>22</v>
      </c>
      <c r="E41" s="94" t="s">
        <v>673</v>
      </c>
      <c r="F41" s="12" t="s">
        <v>31</v>
      </c>
      <c r="G41" s="84" t="s">
        <v>608</v>
      </c>
      <c r="H41" s="75"/>
      <c r="I41" s="14" t="s">
        <v>35</v>
      </c>
      <c r="J41" s="15" t="s">
        <v>27</v>
      </c>
      <c r="K41" s="15"/>
      <c r="L41" s="15"/>
      <c r="M41" s="15"/>
      <c r="N41" s="15"/>
      <c r="O41" s="14"/>
      <c r="P41" s="14"/>
      <c r="Q41" s="14"/>
      <c r="R41" s="86"/>
      <c r="S41" s="5"/>
      <c r="T41" s="5"/>
    </row>
    <row r="42" spans="1:20" s="32" customFormat="1" ht="100" customHeight="1">
      <c r="A42" s="9">
        <v>33</v>
      </c>
      <c r="B42" s="10" t="s">
        <v>20</v>
      </c>
      <c r="C42" s="11" t="s">
        <v>21</v>
      </c>
      <c r="D42" s="12" t="s">
        <v>22</v>
      </c>
      <c r="E42" s="38" t="s">
        <v>357</v>
      </c>
      <c r="F42" s="12" t="s">
        <v>24</v>
      </c>
      <c r="G42" s="84" t="s">
        <v>356</v>
      </c>
      <c r="H42" s="75"/>
      <c r="I42" s="14" t="s">
        <v>35</v>
      </c>
      <c r="J42" s="15" t="s">
        <v>27</v>
      </c>
      <c r="K42" s="15" t="s">
        <v>616</v>
      </c>
      <c r="L42" s="15"/>
      <c r="M42" s="15"/>
      <c r="N42" s="15"/>
      <c r="O42" s="14"/>
      <c r="P42" s="14"/>
      <c r="R42" s="14" t="s">
        <v>479</v>
      </c>
      <c r="S42" s="5"/>
      <c r="T42" s="5"/>
    </row>
    <row r="43" spans="1:20" s="19" customFormat="1" ht="100" customHeight="1">
      <c r="A43" s="9">
        <v>34</v>
      </c>
      <c r="B43" s="10" t="s">
        <v>20</v>
      </c>
      <c r="C43" s="11" t="s">
        <v>45</v>
      </c>
      <c r="D43" s="12" t="s">
        <v>100</v>
      </c>
      <c r="E43" s="12" t="s">
        <v>101</v>
      </c>
      <c r="F43" s="12" t="s">
        <v>79</v>
      </c>
      <c r="G43" s="84" t="s">
        <v>103</v>
      </c>
      <c r="H43" s="84" t="s">
        <v>359</v>
      </c>
      <c r="I43" s="14" t="s">
        <v>35</v>
      </c>
      <c r="J43" s="15" t="s">
        <v>27</v>
      </c>
      <c r="K43" s="15"/>
      <c r="L43" s="15"/>
      <c r="M43" s="15"/>
      <c r="N43" s="15"/>
      <c r="O43" s="16">
        <v>5</v>
      </c>
      <c r="P43" s="17">
        <v>1812200750</v>
      </c>
      <c r="Q43" s="18" t="s">
        <v>93</v>
      </c>
      <c r="R43" s="85"/>
      <c r="S43" s="5"/>
      <c r="T43" s="5"/>
    </row>
    <row r="44" spans="1:20" s="19" customFormat="1" ht="100" customHeight="1">
      <c r="A44" s="9">
        <v>35</v>
      </c>
      <c r="B44" s="10" t="s">
        <v>20</v>
      </c>
      <c r="C44" s="11" t="s">
        <v>45</v>
      </c>
      <c r="D44" s="12" t="s">
        <v>100</v>
      </c>
      <c r="E44" s="12" t="s">
        <v>104</v>
      </c>
      <c r="F44" s="12" t="s">
        <v>31</v>
      </c>
      <c r="G44" s="84" t="s">
        <v>480</v>
      </c>
      <c r="H44" s="84" t="s">
        <v>358</v>
      </c>
      <c r="I44" s="14" t="s">
        <v>35</v>
      </c>
      <c r="J44" s="15" t="s">
        <v>27</v>
      </c>
      <c r="K44" s="15"/>
      <c r="L44" s="15"/>
      <c r="M44" s="15"/>
      <c r="N44" s="15"/>
      <c r="O44" s="14"/>
      <c r="P44" s="14"/>
      <c r="Q44" s="14"/>
      <c r="R44" s="85"/>
      <c r="S44" s="5"/>
      <c r="T44" s="5"/>
    </row>
    <row r="45" spans="1:20" s="32" customFormat="1" ht="100" customHeight="1">
      <c r="A45" s="9">
        <v>36</v>
      </c>
      <c r="B45" s="10" t="s">
        <v>20</v>
      </c>
      <c r="C45" s="11" t="s">
        <v>45</v>
      </c>
      <c r="D45" s="12" t="s">
        <v>100</v>
      </c>
      <c r="E45" s="84" t="s">
        <v>104</v>
      </c>
      <c r="F45" s="12" t="s">
        <v>24</v>
      </c>
      <c r="G45" s="84" t="s">
        <v>619</v>
      </c>
      <c r="H45" s="88" t="s">
        <v>620</v>
      </c>
      <c r="I45" s="14" t="s">
        <v>35</v>
      </c>
      <c r="J45" s="15" t="s">
        <v>12</v>
      </c>
      <c r="K45" s="14" t="s">
        <v>482</v>
      </c>
      <c r="L45" s="75"/>
      <c r="M45" s="75"/>
      <c r="N45" s="15"/>
      <c r="O45" s="16"/>
      <c r="P45" s="16"/>
      <c r="Q45" s="31"/>
      <c r="R45" s="84"/>
      <c r="S45" s="5"/>
      <c r="T45" s="5"/>
    </row>
    <row r="46" spans="1:20" s="32" customFormat="1" ht="100" customHeight="1">
      <c r="A46" s="9">
        <v>37</v>
      </c>
      <c r="B46" s="10" t="s">
        <v>20</v>
      </c>
      <c r="C46" s="11" t="s">
        <v>29</v>
      </c>
      <c r="D46" s="12" t="s">
        <v>30</v>
      </c>
      <c r="E46" s="12" t="s">
        <v>105</v>
      </c>
      <c r="F46" s="12" t="s">
        <v>31</v>
      </c>
      <c r="G46" s="84" t="s">
        <v>481</v>
      </c>
      <c r="H46" s="88" t="s">
        <v>615</v>
      </c>
      <c r="I46" s="14" t="s">
        <v>26</v>
      </c>
      <c r="J46" s="15" t="s">
        <v>27</v>
      </c>
      <c r="K46" s="75"/>
      <c r="L46" s="75"/>
      <c r="M46" s="75"/>
      <c r="N46" s="15"/>
      <c r="O46" s="16">
        <v>90</v>
      </c>
      <c r="P46" s="16">
        <v>1818210767</v>
      </c>
      <c r="Q46" s="31" t="s">
        <v>106</v>
      </c>
      <c r="R46" s="84" t="s">
        <v>360</v>
      </c>
      <c r="S46" s="5"/>
      <c r="T46" s="5"/>
    </row>
    <row r="47" spans="1:20" s="32" customFormat="1" ht="100" customHeight="1">
      <c r="A47" s="9">
        <v>38</v>
      </c>
      <c r="B47" s="10" t="s">
        <v>20</v>
      </c>
      <c r="C47" s="11" t="s">
        <v>29</v>
      </c>
      <c r="D47" s="12" t="s">
        <v>30</v>
      </c>
      <c r="E47" s="84" t="s">
        <v>89</v>
      </c>
      <c r="F47" s="12" t="s">
        <v>24</v>
      </c>
      <c r="G47" s="84" t="s">
        <v>90</v>
      </c>
      <c r="H47" s="75"/>
      <c r="I47" s="14" t="s">
        <v>26</v>
      </c>
      <c r="J47" s="15" t="s">
        <v>27</v>
      </c>
      <c r="K47" s="75"/>
      <c r="L47" s="75"/>
      <c r="M47" s="75"/>
      <c r="N47" s="15"/>
      <c r="O47" s="14"/>
      <c r="P47" s="14"/>
      <c r="Q47" s="14"/>
      <c r="R47" s="87" t="s">
        <v>614</v>
      </c>
      <c r="S47" s="5"/>
      <c r="T47" s="5"/>
    </row>
    <row r="48" spans="1:20" s="32" customFormat="1" ht="100" customHeight="1">
      <c r="A48" s="9">
        <v>39</v>
      </c>
      <c r="B48" s="10" t="s">
        <v>20</v>
      </c>
      <c r="C48" s="11" t="s">
        <v>54</v>
      </c>
      <c r="D48" s="12" t="s">
        <v>107</v>
      </c>
      <c r="E48" s="12" t="s">
        <v>108</v>
      </c>
      <c r="F48" s="12" t="s">
        <v>31</v>
      </c>
      <c r="G48" s="12" t="s">
        <v>483</v>
      </c>
      <c r="H48" s="84" t="s">
        <v>610</v>
      </c>
      <c r="I48" s="14" t="s">
        <v>35</v>
      </c>
      <c r="J48" s="15" t="s">
        <v>27</v>
      </c>
      <c r="K48" s="75"/>
      <c r="L48" s="75"/>
      <c r="M48" s="15"/>
      <c r="N48" s="15"/>
      <c r="O48" s="16">
        <v>15</v>
      </c>
      <c r="P48" s="17">
        <v>1812200754</v>
      </c>
      <c r="Q48" s="18" t="s">
        <v>88</v>
      </c>
      <c r="R48" s="86"/>
      <c r="S48" s="5"/>
      <c r="T48" s="5"/>
    </row>
    <row r="49" spans="1:51" s="32" customFormat="1" ht="100" customHeight="1">
      <c r="A49" s="9">
        <v>40</v>
      </c>
      <c r="B49" s="10" t="s">
        <v>20</v>
      </c>
      <c r="C49" s="11" t="s">
        <v>54</v>
      </c>
      <c r="D49" s="12" t="s">
        <v>107</v>
      </c>
      <c r="E49" s="12" t="s">
        <v>108</v>
      </c>
      <c r="F49" s="12" t="s">
        <v>79</v>
      </c>
      <c r="G49" s="12" t="s">
        <v>631</v>
      </c>
      <c r="H49" s="83" t="s">
        <v>490</v>
      </c>
      <c r="I49" s="14" t="s">
        <v>35</v>
      </c>
      <c r="J49" s="15" t="s">
        <v>27</v>
      </c>
      <c r="K49" s="14" t="s">
        <v>609</v>
      </c>
      <c r="L49" s="14" t="s">
        <v>609</v>
      </c>
      <c r="M49" s="75"/>
      <c r="N49" s="75"/>
      <c r="O49" s="14"/>
      <c r="P49" s="14"/>
      <c r="Q49" s="14"/>
      <c r="R49" s="84" t="s">
        <v>491</v>
      </c>
      <c r="S49" s="5"/>
      <c r="T49" s="5"/>
    </row>
    <row r="50" spans="1:51" s="32" customFormat="1" ht="100" customHeight="1">
      <c r="A50" s="9">
        <v>41</v>
      </c>
      <c r="B50" s="10" t="s">
        <v>20</v>
      </c>
      <c r="C50" s="11" t="s">
        <v>54</v>
      </c>
      <c r="D50" s="12" t="s">
        <v>107</v>
      </c>
      <c r="E50" s="12" t="s">
        <v>612</v>
      </c>
      <c r="F50" s="12"/>
      <c r="G50" s="12" t="s">
        <v>611</v>
      </c>
      <c r="H50" s="83" t="s">
        <v>613</v>
      </c>
      <c r="I50" s="14" t="s">
        <v>35</v>
      </c>
      <c r="J50" s="15" t="s">
        <v>13</v>
      </c>
      <c r="K50" s="14"/>
      <c r="L50" s="14"/>
      <c r="M50" s="75"/>
      <c r="N50" s="75"/>
      <c r="O50" s="16">
        <v>6</v>
      </c>
      <c r="P50" s="17">
        <v>1812200754</v>
      </c>
      <c r="Q50" s="18" t="s">
        <v>88</v>
      </c>
      <c r="R50" s="84"/>
      <c r="S50" s="5"/>
      <c r="T50" s="5"/>
    </row>
    <row r="51" spans="1:51" s="6" customFormat="1" ht="40">
      <c r="A51" s="1"/>
      <c r="B51" s="2"/>
      <c r="C51" s="2"/>
      <c r="D51" s="2"/>
      <c r="E51" s="2"/>
      <c r="F51" s="2"/>
      <c r="G51" s="2"/>
      <c r="H51" s="2"/>
      <c r="I51" s="2"/>
      <c r="J51" s="3"/>
      <c r="K51" s="3"/>
      <c r="L51" s="3"/>
      <c r="M51" s="3"/>
      <c r="N51" s="3"/>
      <c r="O51" s="3"/>
      <c r="P51" s="3"/>
      <c r="Q51" s="2"/>
      <c r="R51" s="4"/>
      <c r="S51" s="5"/>
      <c r="T51" s="5"/>
      <c r="U51" s="5"/>
      <c r="V51" s="5"/>
      <c r="W51" s="5"/>
      <c r="X51" s="5"/>
      <c r="Y51" s="5"/>
      <c r="Z51" s="5"/>
      <c r="AA51" s="5"/>
      <c r="AB51" s="5"/>
      <c r="AC51" s="5"/>
      <c r="AD51" s="5"/>
      <c r="AE51" s="5"/>
      <c r="AF51" s="5"/>
      <c r="AG51" s="5"/>
      <c r="AH51" s="5"/>
      <c r="AI51" s="5"/>
      <c r="AJ51" s="5"/>
      <c r="AK51" s="5"/>
      <c r="AL51" s="5"/>
      <c r="AM51" s="5"/>
      <c r="AN51" s="5"/>
      <c r="AO51" s="5"/>
      <c r="AP51" s="5"/>
      <c r="AQ51" s="5"/>
    </row>
    <row r="52" spans="1:51" s="6" customFormat="1" ht="40">
      <c r="A52" s="1" t="s">
        <v>602</v>
      </c>
      <c r="B52" s="2"/>
      <c r="C52" s="2"/>
      <c r="D52" s="2"/>
      <c r="E52" s="2"/>
      <c r="F52" s="2"/>
      <c r="G52" s="2"/>
      <c r="H52" s="2"/>
      <c r="I52" s="2"/>
      <c r="J52" s="3"/>
      <c r="K52" s="3"/>
      <c r="L52" s="3"/>
      <c r="M52" s="3"/>
      <c r="N52" s="3"/>
      <c r="O52" s="3"/>
      <c r="P52" s="3"/>
      <c r="Q52" s="2"/>
      <c r="R52" s="4"/>
      <c r="S52" s="5"/>
      <c r="T52" s="5"/>
      <c r="U52" s="5"/>
      <c r="V52" s="5"/>
      <c r="W52" s="5"/>
      <c r="X52" s="5"/>
      <c r="Y52" s="5"/>
      <c r="Z52" s="5"/>
      <c r="AA52" s="5"/>
      <c r="AB52" s="5"/>
      <c r="AC52" s="5"/>
      <c r="AD52" s="5"/>
      <c r="AE52" s="5"/>
      <c r="AF52" s="5"/>
      <c r="AG52" s="5"/>
      <c r="AH52" s="5"/>
      <c r="AI52" s="5"/>
      <c r="AJ52" s="5"/>
      <c r="AK52" s="5"/>
      <c r="AL52" s="5"/>
      <c r="AM52" s="5"/>
      <c r="AN52" s="5"/>
      <c r="AO52" s="5"/>
      <c r="AP52" s="5"/>
      <c r="AQ52" s="5"/>
    </row>
    <row r="53" spans="1:51" s="472" customFormat="1" ht="19.5">
      <c r="A53" s="477"/>
      <c r="B53" s="477"/>
      <c r="C53" s="477"/>
      <c r="D53" s="477"/>
      <c r="E53" s="477"/>
      <c r="F53" s="477"/>
      <c r="G53" s="477"/>
      <c r="H53" s="477"/>
      <c r="I53" s="477"/>
      <c r="J53" s="477"/>
      <c r="K53" s="478"/>
      <c r="L53" s="478"/>
      <c r="M53" s="478"/>
      <c r="N53" s="478"/>
      <c r="O53" s="477"/>
      <c r="P53" s="477"/>
      <c r="Q53" s="477"/>
      <c r="R53" s="477"/>
    </row>
    <row r="54" spans="1:51" s="489" customFormat="1" ht="58.5">
      <c r="A54" s="473" t="s">
        <v>2</v>
      </c>
      <c r="B54" s="473" t="s">
        <v>3</v>
      </c>
      <c r="C54" s="473" t="s">
        <v>4</v>
      </c>
      <c r="D54" s="473" t="s">
        <v>5</v>
      </c>
      <c r="E54" s="473" t="s">
        <v>6</v>
      </c>
      <c r="F54" s="473" t="s">
        <v>7</v>
      </c>
      <c r="G54" s="473" t="s">
        <v>8</v>
      </c>
      <c r="H54" s="473" t="s">
        <v>9</v>
      </c>
      <c r="I54" s="473" t="s">
        <v>10</v>
      </c>
      <c r="J54" s="473" t="s">
        <v>11</v>
      </c>
      <c r="K54" s="473" t="s">
        <v>12</v>
      </c>
      <c r="L54" s="473" t="s">
        <v>13</v>
      </c>
      <c r="M54" s="473" t="s">
        <v>14</v>
      </c>
      <c r="N54" s="473" t="s">
        <v>15</v>
      </c>
      <c r="O54" s="473" t="s">
        <v>16</v>
      </c>
      <c r="P54" s="473" t="s">
        <v>17</v>
      </c>
      <c r="Q54" s="473" t="s">
        <v>18</v>
      </c>
      <c r="R54" s="490" t="s">
        <v>19</v>
      </c>
      <c r="S54" s="487"/>
      <c r="T54" s="487"/>
      <c r="U54" s="487"/>
      <c r="V54" s="487"/>
      <c r="W54" s="487"/>
      <c r="X54" s="487"/>
      <c r="Y54" s="487"/>
      <c r="Z54" s="487"/>
      <c r="AA54" s="487"/>
      <c r="AB54" s="487"/>
      <c r="AC54" s="487"/>
      <c r="AD54" s="487"/>
      <c r="AE54" s="487"/>
      <c r="AF54" s="487"/>
      <c r="AG54" s="487"/>
      <c r="AH54" s="487"/>
      <c r="AI54" s="487"/>
      <c r="AJ54" s="487"/>
      <c r="AK54" s="487"/>
      <c r="AL54" s="487"/>
      <c r="AM54" s="487"/>
      <c r="AN54" s="487"/>
      <c r="AO54" s="487"/>
      <c r="AP54" s="487"/>
      <c r="AQ54" s="487"/>
      <c r="AR54" s="488"/>
      <c r="AS54" s="488"/>
      <c r="AT54" s="488"/>
      <c r="AU54" s="488"/>
      <c r="AV54" s="488"/>
      <c r="AW54" s="488"/>
      <c r="AX54" s="488"/>
      <c r="AY54" s="488"/>
    </row>
    <row r="55" spans="1:51" s="32" customFormat="1" ht="100" customHeight="1">
      <c r="A55" s="279">
        <v>42</v>
      </c>
      <c r="B55" s="479" t="s">
        <v>20</v>
      </c>
      <c r="C55" s="480" t="s">
        <v>32</v>
      </c>
      <c r="D55" s="481" t="s">
        <v>87</v>
      </c>
      <c r="E55" s="481" t="s">
        <v>111</v>
      </c>
      <c r="F55" s="481" t="s">
        <v>24</v>
      </c>
      <c r="G55" s="482" t="s">
        <v>548</v>
      </c>
      <c r="H55" s="278"/>
      <c r="I55" s="278" t="s">
        <v>26</v>
      </c>
      <c r="J55" s="277" t="s">
        <v>27</v>
      </c>
      <c r="K55" s="277"/>
      <c r="L55" s="277"/>
      <c r="M55" s="277"/>
      <c r="N55" s="277"/>
      <c r="O55" s="483">
        <v>5</v>
      </c>
      <c r="P55" s="484">
        <v>1811000710</v>
      </c>
      <c r="Q55" s="485" t="s">
        <v>102</v>
      </c>
      <c r="R55" s="278" t="s">
        <v>549</v>
      </c>
    </row>
    <row r="56" spans="1:51" s="19" customFormat="1" ht="100" customHeight="1">
      <c r="A56" s="16">
        <v>43</v>
      </c>
      <c r="B56" s="10" t="s">
        <v>20</v>
      </c>
      <c r="C56" s="11" t="s">
        <v>32</v>
      </c>
      <c r="D56" s="12" t="s">
        <v>46</v>
      </c>
      <c r="E56" s="12" t="s">
        <v>1468</v>
      </c>
      <c r="F56" s="12" t="s">
        <v>31</v>
      </c>
      <c r="G56" s="12" t="s">
        <v>535</v>
      </c>
      <c r="H56" s="14"/>
      <c r="I56" s="14" t="s">
        <v>26</v>
      </c>
      <c r="J56" s="15" t="s">
        <v>27</v>
      </c>
      <c r="K56" s="15" t="s">
        <v>536</v>
      </c>
      <c r="L56" s="15" t="s">
        <v>536</v>
      </c>
      <c r="M56" s="15" t="s">
        <v>536</v>
      </c>
      <c r="N56" s="15" t="s">
        <v>536</v>
      </c>
      <c r="O56" s="37">
        <v>50</v>
      </c>
      <c r="P56" s="17">
        <v>1811000710</v>
      </c>
      <c r="Q56" s="18" t="s">
        <v>102</v>
      </c>
      <c r="R56" s="14"/>
    </row>
    <row r="57" spans="1:51" s="19" customFormat="1" ht="100" customHeight="1">
      <c r="A57" s="16">
        <v>44</v>
      </c>
      <c r="B57" s="10" t="s">
        <v>20</v>
      </c>
      <c r="C57" s="11" t="s">
        <v>32</v>
      </c>
      <c r="D57" s="12" t="s">
        <v>87</v>
      </c>
      <c r="E57" s="12" t="s">
        <v>112</v>
      </c>
      <c r="F57" s="12" t="s">
        <v>31</v>
      </c>
      <c r="G57" s="12" t="s">
        <v>537</v>
      </c>
      <c r="H57" s="14"/>
      <c r="I57" s="14" t="s">
        <v>35</v>
      </c>
      <c r="J57" s="15" t="s">
        <v>27</v>
      </c>
      <c r="K57" s="15"/>
      <c r="L57" s="15"/>
      <c r="M57" s="15"/>
      <c r="N57" s="15"/>
      <c r="O57" s="37">
        <v>253</v>
      </c>
      <c r="P57" s="17">
        <v>1813500767</v>
      </c>
      <c r="Q57" s="18" t="s">
        <v>48</v>
      </c>
      <c r="R57" s="31" t="s">
        <v>49</v>
      </c>
    </row>
    <row r="58" spans="1:51" s="19" customFormat="1" ht="100" customHeight="1">
      <c r="A58" s="16">
        <v>45</v>
      </c>
      <c r="B58" s="10" t="s">
        <v>20</v>
      </c>
      <c r="C58" s="11" t="s">
        <v>32</v>
      </c>
      <c r="D58" s="12" t="s">
        <v>87</v>
      </c>
      <c r="E58" s="12" t="s">
        <v>113</v>
      </c>
      <c r="F58" s="12" t="s">
        <v>31</v>
      </c>
      <c r="G58" s="12" t="s">
        <v>114</v>
      </c>
      <c r="H58" s="14"/>
      <c r="I58" s="14" t="s">
        <v>35</v>
      </c>
      <c r="J58" s="15" t="s">
        <v>27</v>
      </c>
      <c r="K58" s="15" t="s">
        <v>536</v>
      </c>
      <c r="L58" s="15" t="s">
        <v>536</v>
      </c>
      <c r="M58" s="15" t="s">
        <v>536</v>
      </c>
      <c r="N58" s="15" t="s">
        <v>536</v>
      </c>
      <c r="O58" s="37">
        <v>80</v>
      </c>
      <c r="P58" s="17">
        <v>1813600767</v>
      </c>
      <c r="Q58" s="31" t="s">
        <v>51</v>
      </c>
      <c r="R58" s="31" t="s">
        <v>538</v>
      </c>
    </row>
    <row r="59" spans="1:51" s="19" customFormat="1" ht="100" customHeight="1">
      <c r="A59" s="16">
        <v>46</v>
      </c>
      <c r="B59" s="10" t="s">
        <v>20</v>
      </c>
      <c r="C59" s="11" t="s">
        <v>32</v>
      </c>
      <c r="D59" s="12" t="s">
        <v>46</v>
      </c>
      <c r="E59" s="12" t="s">
        <v>115</v>
      </c>
      <c r="F59" s="12" t="s">
        <v>31</v>
      </c>
      <c r="G59" s="12" t="s">
        <v>541</v>
      </c>
      <c r="H59" s="14"/>
      <c r="I59" s="14" t="s">
        <v>35</v>
      </c>
      <c r="J59" s="15" t="s">
        <v>27</v>
      </c>
      <c r="K59" s="15"/>
      <c r="L59" s="15"/>
      <c r="M59" s="15"/>
      <c r="N59" s="15"/>
      <c r="O59" s="37">
        <v>27</v>
      </c>
      <c r="P59" s="17">
        <v>1811000753</v>
      </c>
      <c r="Q59" s="18" t="s">
        <v>44</v>
      </c>
      <c r="R59" s="13" t="s">
        <v>543</v>
      </c>
    </row>
    <row r="60" spans="1:51" s="19" customFormat="1" ht="100" customHeight="1">
      <c r="A60" s="9">
        <v>47</v>
      </c>
      <c r="B60" s="10" t="s">
        <v>20</v>
      </c>
      <c r="C60" s="11" t="s">
        <v>32</v>
      </c>
      <c r="D60" s="12" t="s">
        <v>46</v>
      </c>
      <c r="E60" s="12" t="s">
        <v>55</v>
      </c>
      <c r="F60" s="12" t="s">
        <v>31</v>
      </c>
      <c r="G60" s="12" t="s">
        <v>56</v>
      </c>
      <c r="H60" s="13"/>
      <c r="I60" s="14" t="s">
        <v>78</v>
      </c>
      <c r="J60" s="15" t="s">
        <v>27</v>
      </c>
      <c r="K60" s="11"/>
      <c r="L60" s="15"/>
      <c r="M60" s="15"/>
      <c r="N60" s="15"/>
      <c r="O60" s="16">
        <v>327</v>
      </c>
      <c r="P60" s="17">
        <v>1815711767</v>
      </c>
      <c r="Q60" s="18" t="s">
        <v>58</v>
      </c>
      <c r="R60" s="13"/>
      <c r="S60" s="7"/>
      <c r="T60" s="7"/>
      <c r="U60" s="7"/>
      <c r="V60" s="7"/>
      <c r="W60" s="7"/>
      <c r="X60" s="7"/>
      <c r="Y60" s="7"/>
      <c r="Z60" s="7"/>
      <c r="AA60" s="7"/>
      <c r="AB60" s="7"/>
      <c r="AC60" s="7"/>
      <c r="AD60" s="7"/>
      <c r="AE60" s="7"/>
      <c r="AF60" s="7"/>
      <c r="AG60" s="7"/>
      <c r="AH60" s="7"/>
      <c r="AI60" s="7"/>
      <c r="AJ60" s="7"/>
      <c r="AK60" s="7"/>
      <c r="AL60" s="7"/>
    </row>
    <row r="61" spans="1:51" s="19" customFormat="1" ht="100" customHeight="1">
      <c r="A61" s="16">
        <v>48</v>
      </c>
      <c r="B61" s="10" t="s">
        <v>20</v>
      </c>
      <c r="C61" s="11" t="s">
        <v>37</v>
      </c>
      <c r="D61" s="12" t="s">
        <v>570</v>
      </c>
      <c r="E61" s="12" t="s">
        <v>571</v>
      </c>
      <c r="F61" s="12" t="s">
        <v>24</v>
      </c>
      <c r="G61" s="12" t="s">
        <v>577</v>
      </c>
      <c r="H61" s="13"/>
      <c r="I61" s="14" t="s">
        <v>26</v>
      </c>
      <c r="J61" s="15" t="s">
        <v>13</v>
      </c>
      <c r="K61" s="15"/>
      <c r="L61" s="15"/>
      <c r="M61" s="15"/>
      <c r="N61" s="15"/>
      <c r="O61" s="16">
        <v>20</v>
      </c>
      <c r="P61" s="17">
        <v>1867</v>
      </c>
      <c r="Q61" s="18" t="s">
        <v>1464</v>
      </c>
      <c r="R61" s="14"/>
    </row>
    <row r="62" spans="1:51" s="19" customFormat="1" ht="100" customHeight="1">
      <c r="A62" s="16">
        <v>49</v>
      </c>
      <c r="B62" s="10" t="s">
        <v>20</v>
      </c>
      <c r="C62" s="11" t="s">
        <v>37</v>
      </c>
      <c r="D62" s="12" t="s">
        <v>91</v>
      </c>
      <c r="E62" s="12" t="s">
        <v>119</v>
      </c>
      <c r="F62" s="12" t="s">
        <v>24</v>
      </c>
      <c r="G62" s="12" t="s">
        <v>550</v>
      </c>
      <c r="H62" s="14" t="s">
        <v>551</v>
      </c>
      <c r="I62" s="14" t="s">
        <v>35</v>
      </c>
      <c r="J62" s="15" t="s">
        <v>27</v>
      </c>
      <c r="K62" s="15"/>
      <c r="L62" s="15"/>
      <c r="M62" s="15"/>
      <c r="N62" s="15"/>
      <c r="O62" s="37">
        <v>6</v>
      </c>
      <c r="P62" s="17">
        <v>1813400751</v>
      </c>
      <c r="Q62" s="18" t="s">
        <v>117</v>
      </c>
      <c r="R62" s="14"/>
    </row>
    <row r="63" spans="1:51" s="19" customFormat="1" ht="85">
      <c r="A63" s="16">
        <v>50</v>
      </c>
      <c r="B63" s="10" t="s">
        <v>20</v>
      </c>
      <c r="C63" s="11" t="s">
        <v>37</v>
      </c>
      <c r="D63" s="12" t="s">
        <v>91</v>
      </c>
      <c r="E63" s="12" t="s">
        <v>120</v>
      </c>
      <c r="F63" s="12" t="s">
        <v>31</v>
      </c>
      <c r="G63" s="12" t="s">
        <v>121</v>
      </c>
      <c r="H63" s="14"/>
      <c r="I63" s="14" t="s">
        <v>35</v>
      </c>
      <c r="J63" s="15" t="s">
        <v>15</v>
      </c>
      <c r="K63" s="15"/>
      <c r="L63" s="15"/>
      <c r="M63" s="15"/>
      <c r="N63" s="15"/>
      <c r="O63" s="257">
        <v>12</v>
      </c>
      <c r="P63" s="254">
        <v>1813400751</v>
      </c>
      <c r="Q63" s="255" t="s">
        <v>117</v>
      </c>
      <c r="R63" s="14" t="s">
        <v>539</v>
      </c>
    </row>
    <row r="64" spans="1:51" s="19" customFormat="1" ht="85">
      <c r="A64" s="16">
        <v>51</v>
      </c>
      <c r="B64" s="10" t="s">
        <v>20</v>
      </c>
      <c r="C64" s="11" t="s">
        <v>37</v>
      </c>
      <c r="D64" s="12" t="s">
        <v>122</v>
      </c>
      <c r="E64" s="12" t="s">
        <v>123</v>
      </c>
      <c r="F64" s="12" t="s">
        <v>31</v>
      </c>
      <c r="G64" s="12" t="s">
        <v>124</v>
      </c>
      <c r="H64" s="14"/>
      <c r="I64" s="14" t="s">
        <v>78</v>
      </c>
      <c r="J64" s="15" t="s">
        <v>27</v>
      </c>
      <c r="K64" s="15"/>
      <c r="L64" s="15"/>
      <c r="M64" s="15"/>
      <c r="N64" s="15"/>
      <c r="O64" s="14"/>
      <c r="P64" s="14"/>
      <c r="Q64" s="14"/>
      <c r="R64" s="14"/>
    </row>
    <row r="65" spans="1:38" s="32" customFormat="1" ht="100" customHeight="1">
      <c r="A65" s="16">
        <v>52</v>
      </c>
      <c r="B65" s="10" t="s">
        <v>20</v>
      </c>
      <c r="C65" s="11" t="s">
        <v>37</v>
      </c>
      <c r="D65" s="12" t="s">
        <v>91</v>
      </c>
      <c r="E65" s="12" t="s">
        <v>567</v>
      </c>
      <c r="F65" s="12" t="s">
        <v>24</v>
      </c>
      <c r="G65" s="12" t="s">
        <v>565</v>
      </c>
      <c r="H65" s="14"/>
      <c r="I65" s="14" t="s">
        <v>26</v>
      </c>
      <c r="J65" s="15" t="s">
        <v>13</v>
      </c>
      <c r="K65" s="15" t="s">
        <v>366</v>
      </c>
      <c r="L65" s="15" t="s">
        <v>566</v>
      </c>
      <c r="M65" s="15"/>
      <c r="N65" s="15"/>
      <c r="O65" s="37"/>
      <c r="P65" s="16"/>
      <c r="Q65" s="18"/>
      <c r="R65" s="14"/>
    </row>
    <row r="66" spans="1:38" s="19" customFormat="1" ht="100" customHeight="1">
      <c r="A66" s="16">
        <v>53</v>
      </c>
      <c r="B66" s="10" t="s">
        <v>20</v>
      </c>
      <c r="C66" s="11" t="s">
        <v>21</v>
      </c>
      <c r="D66" s="12" t="s">
        <v>22</v>
      </c>
      <c r="E66" s="12" t="s">
        <v>552</v>
      </c>
      <c r="F66" s="12" t="s">
        <v>31</v>
      </c>
      <c r="G66" s="12" t="s">
        <v>629</v>
      </c>
      <c r="H66" s="13"/>
      <c r="I66" s="14" t="s">
        <v>35</v>
      </c>
      <c r="J66" s="15" t="s">
        <v>13</v>
      </c>
      <c r="K66" s="11"/>
      <c r="L66" s="15"/>
      <c r="M66" s="15"/>
      <c r="N66" s="15"/>
      <c r="O66" s="16">
        <v>30</v>
      </c>
      <c r="P66" s="17">
        <v>1811000753</v>
      </c>
      <c r="Q66" s="18" t="s">
        <v>44</v>
      </c>
      <c r="R66" s="13" t="s">
        <v>630</v>
      </c>
    </row>
    <row r="67" spans="1:38" s="19" customFormat="1" ht="100" customHeight="1">
      <c r="A67" s="16">
        <v>54</v>
      </c>
      <c r="B67" s="10" t="s">
        <v>20</v>
      </c>
      <c r="C67" s="11" t="s">
        <v>21</v>
      </c>
      <c r="D67" s="12" t="s">
        <v>22</v>
      </c>
      <c r="E67" s="12" t="s">
        <v>110</v>
      </c>
      <c r="F67" s="12" t="s">
        <v>31</v>
      </c>
      <c r="G67" s="12" t="s">
        <v>125</v>
      </c>
      <c r="H67" s="14" t="s">
        <v>555</v>
      </c>
      <c r="I67" s="14" t="s">
        <v>35</v>
      </c>
      <c r="J67" s="15" t="s">
        <v>27</v>
      </c>
      <c r="K67" s="15"/>
      <c r="L67" s="15"/>
      <c r="M67" s="15"/>
      <c r="N67" s="15"/>
      <c r="O67" s="14"/>
      <c r="P67" s="14"/>
      <c r="Q67" s="14"/>
      <c r="R67" s="14" t="s">
        <v>553</v>
      </c>
    </row>
    <row r="68" spans="1:38" s="32" customFormat="1" ht="100" customHeight="1">
      <c r="A68" s="16">
        <v>55</v>
      </c>
      <c r="B68" s="10" t="s">
        <v>20</v>
      </c>
      <c r="C68" s="11" t="s">
        <v>21</v>
      </c>
      <c r="D68" s="12" t="s">
        <v>22</v>
      </c>
      <c r="E68" s="12" t="s">
        <v>110</v>
      </c>
      <c r="F68" s="12" t="s">
        <v>31</v>
      </c>
      <c r="G68" s="12" t="s">
        <v>554</v>
      </c>
      <c r="H68" s="13" t="s">
        <v>556</v>
      </c>
      <c r="I68" s="14" t="s">
        <v>35</v>
      </c>
      <c r="J68" s="15" t="s">
        <v>27</v>
      </c>
      <c r="K68" s="15"/>
      <c r="L68" s="15"/>
      <c r="M68" s="15"/>
      <c r="N68" s="15"/>
      <c r="O68" s="14"/>
      <c r="P68" s="14"/>
      <c r="Q68" s="14"/>
      <c r="R68" s="14"/>
    </row>
    <row r="69" spans="1:38" s="19" customFormat="1" ht="100" customHeight="1">
      <c r="A69" s="16">
        <v>56</v>
      </c>
      <c r="B69" s="10" t="s">
        <v>20</v>
      </c>
      <c r="C69" s="11" t="s">
        <v>21</v>
      </c>
      <c r="D69" s="12" t="s">
        <v>22</v>
      </c>
      <c r="E69" s="12" t="s">
        <v>126</v>
      </c>
      <c r="F69" s="12" t="s">
        <v>31</v>
      </c>
      <c r="G69" s="12" t="s">
        <v>559</v>
      </c>
      <c r="H69" s="13" t="s">
        <v>127</v>
      </c>
      <c r="I69" s="14" t="s">
        <v>35</v>
      </c>
      <c r="J69" s="15" t="s">
        <v>13</v>
      </c>
      <c r="K69" s="15" t="s">
        <v>557</v>
      </c>
      <c r="L69" s="15" t="s">
        <v>558</v>
      </c>
      <c r="M69" s="15"/>
      <c r="N69" s="15"/>
      <c r="O69" s="16">
        <v>20</v>
      </c>
      <c r="P69" s="17"/>
      <c r="Q69" s="18"/>
      <c r="R69" s="14" t="s">
        <v>560</v>
      </c>
    </row>
    <row r="70" spans="1:38" s="19" customFormat="1" ht="100" customHeight="1">
      <c r="A70" s="16">
        <v>57</v>
      </c>
      <c r="B70" s="10" t="s">
        <v>20</v>
      </c>
      <c r="C70" s="11" t="s">
        <v>21</v>
      </c>
      <c r="D70" s="12" t="s">
        <v>22</v>
      </c>
      <c r="E70" s="12" t="s">
        <v>561</v>
      </c>
      <c r="F70" s="12" t="s">
        <v>31</v>
      </c>
      <c r="G70" s="12" t="s">
        <v>562</v>
      </c>
      <c r="H70" s="13"/>
      <c r="I70" s="14" t="s">
        <v>35</v>
      </c>
      <c r="J70" s="15" t="s">
        <v>13</v>
      </c>
      <c r="L70" s="15" t="s">
        <v>563</v>
      </c>
      <c r="M70" s="15"/>
      <c r="N70" s="15"/>
      <c r="O70" s="75"/>
      <c r="P70" s="14"/>
      <c r="Q70" s="14"/>
      <c r="R70" s="14"/>
    </row>
    <row r="71" spans="1:38" s="32" customFormat="1" ht="100" customHeight="1">
      <c r="A71" s="16">
        <v>58</v>
      </c>
      <c r="B71" s="10" t="s">
        <v>20</v>
      </c>
      <c r="C71" s="11" t="s">
        <v>45</v>
      </c>
      <c r="D71" s="12" t="s">
        <v>128</v>
      </c>
      <c r="E71" s="12" t="s">
        <v>109</v>
      </c>
      <c r="F71" s="12" t="s">
        <v>24</v>
      </c>
      <c r="G71" s="12" t="s">
        <v>564</v>
      </c>
      <c r="H71" s="14"/>
      <c r="I71" s="14" t="s">
        <v>35</v>
      </c>
      <c r="J71" s="15" t="s">
        <v>27</v>
      </c>
      <c r="K71" s="15"/>
      <c r="L71" s="15"/>
      <c r="M71" s="15"/>
      <c r="N71" s="15"/>
      <c r="O71" s="37">
        <v>35</v>
      </c>
      <c r="P71" s="16">
        <v>1811000753</v>
      </c>
      <c r="Q71" s="18" t="s">
        <v>44</v>
      </c>
      <c r="R71" s="14" t="s">
        <v>539</v>
      </c>
    </row>
    <row r="72" spans="1:38" s="19" customFormat="1" ht="100" customHeight="1">
      <c r="A72" s="16">
        <v>59</v>
      </c>
      <c r="B72" s="10" t="s">
        <v>20</v>
      </c>
      <c r="C72" s="11" t="s">
        <v>29</v>
      </c>
      <c r="D72" s="12" t="s">
        <v>30</v>
      </c>
      <c r="E72" s="12" t="s">
        <v>129</v>
      </c>
      <c r="F72" s="12" t="s">
        <v>24</v>
      </c>
      <c r="G72" s="12" t="s">
        <v>568</v>
      </c>
      <c r="H72" s="14"/>
      <c r="I72" s="14" t="s">
        <v>26</v>
      </c>
      <c r="J72" s="15" t="s">
        <v>27</v>
      </c>
      <c r="K72" s="15" t="s">
        <v>366</v>
      </c>
      <c r="L72" s="15" t="s">
        <v>366</v>
      </c>
      <c r="M72" s="15"/>
      <c r="N72" s="15" t="s">
        <v>366</v>
      </c>
      <c r="O72" s="14"/>
      <c r="P72" s="14"/>
      <c r="Q72" s="14"/>
      <c r="R72" s="14" t="s">
        <v>569</v>
      </c>
    </row>
    <row r="73" spans="1:38" s="32" customFormat="1" ht="100" customHeight="1">
      <c r="A73" s="16">
        <v>60</v>
      </c>
      <c r="B73" s="10" t="s">
        <v>20</v>
      </c>
      <c r="C73" s="11" t="s">
        <v>29</v>
      </c>
      <c r="D73" s="11" t="s">
        <v>30</v>
      </c>
      <c r="E73" s="12" t="s">
        <v>111</v>
      </c>
      <c r="F73" s="12" t="s">
        <v>24</v>
      </c>
      <c r="G73" s="13" t="s">
        <v>547</v>
      </c>
      <c r="H73" s="14"/>
      <c r="I73" s="14" t="s">
        <v>26</v>
      </c>
      <c r="J73" s="15" t="s">
        <v>27</v>
      </c>
      <c r="K73" s="15"/>
      <c r="L73" s="15"/>
      <c r="M73" s="15"/>
      <c r="N73" s="15"/>
      <c r="O73" s="16"/>
      <c r="P73" s="14"/>
      <c r="Q73" s="14"/>
      <c r="R73" s="14" t="s">
        <v>485</v>
      </c>
    </row>
    <row r="74" spans="1:38" s="19" customFormat="1" ht="100" customHeight="1">
      <c r="A74" s="16">
        <v>61</v>
      </c>
      <c r="B74" s="10" t="s">
        <v>20</v>
      </c>
      <c r="C74" s="11" t="s">
        <v>54</v>
      </c>
      <c r="D74" s="12" t="s">
        <v>570</v>
      </c>
      <c r="E74" s="12" t="s">
        <v>571</v>
      </c>
      <c r="F74" s="12" t="s">
        <v>24</v>
      </c>
      <c r="G74" s="12" t="s">
        <v>572</v>
      </c>
      <c r="H74" s="14"/>
      <c r="I74" s="14" t="s">
        <v>35</v>
      </c>
      <c r="J74" s="15" t="s">
        <v>13</v>
      </c>
      <c r="K74" s="15"/>
      <c r="L74" s="15"/>
      <c r="M74" s="15"/>
      <c r="N74" s="15"/>
      <c r="O74" s="14"/>
      <c r="P74" s="14"/>
      <c r="Q74" s="14"/>
      <c r="R74" s="14" t="s">
        <v>573</v>
      </c>
    </row>
    <row r="75" spans="1:38" s="19" customFormat="1" ht="100" customHeight="1">
      <c r="A75" s="16">
        <v>62</v>
      </c>
      <c r="B75" s="10" t="s">
        <v>20</v>
      </c>
      <c r="C75" s="11" t="s">
        <v>54</v>
      </c>
      <c r="D75" s="12" t="s">
        <v>570</v>
      </c>
      <c r="E75" s="12" t="s">
        <v>571</v>
      </c>
      <c r="F75" s="12" t="s">
        <v>24</v>
      </c>
      <c r="G75" s="12" t="s">
        <v>574</v>
      </c>
      <c r="H75" s="14" t="s">
        <v>576</v>
      </c>
      <c r="I75" s="14" t="s">
        <v>26</v>
      </c>
      <c r="J75" s="15" t="s">
        <v>27</v>
      </c>
      <c r="K75" s="15"/>
      <c r="L75" s="15"/>
      <c r="M75" s="15"/>
      <c r="N75" s="15"/>
      <c r="O75" s="14"/>
      <c r="P75" s="14"/>
      <c r="Q75" s="14"/>
      <c r="R75" s="14" t="s">
        <v>575</v>
      </c>
    </row>
    <row r="76" spans="1:38" s="19" customFormat="1" ht="100" customHeight="1">
      <c r="A76" s="16">
        <v>63</v>
      </c>
      <c r="B76" s="10" t="s">
        <v>20</v>
      </c>
      <c r="C76" s="11" t="s">
        <v>54</v>
      </c>
      <c r="D76" s="12" t="s">
        <v>544</v>
      </c>
      <c r="E76" s="12" t="s">
        <v>546</v>
      </c>
      <c r="F76" s="12" t="s">
        <v>24</v>
      </c>
      <c r="G76" s="12" t="s">
        <v>634</v>
      </c>
      <c r="H76" s="89" t="s">
        <v>635</v>
      </c>
      <c r="I76" s="14" t="s">
        <v>26</v>
      </c>
      <c r="J76" s="15" t="s">
        <v>27</v>
      </c>
      <c r="K76" s="15" t="s">
        <v>508</v>
      </c>
      <c r="L76" s="15" t="s">
        <v>545</v>
      </c>
      <c r="M76" s="15"/>
      <c r="N76" s="15"/>
      <c r="O76" s="37">
        <v>10</v>
      </c>
      <c r="P76" s="254">
        <v>1813400751</v>
      </c>
      <c r="Q76" s="255" t="s">
        <v>117</v>
      </c>
      <c r="R76" s="13"/>
    </row>
    <row r="77" spans="1:38" s="19" customFormat="1" ht="100" customHeight="1">
      <c r="A77" s="16">
        <v>64</v>
      </c>
      <c r="B77" s="10" t="s">
        <v>20</v>
      </c>
      <c r="C77" s="11" t="s">
        <v>54</v>
      </c>
      <c r="D77" s="12" t="s">
        <v>544</v>
      </c>
      <c r="E77" s="12" t="s">
        <v>546</v>
      </c>
      <c r="F77" s="12" t="s">
        <v>24</v>
      </c>
      <c r="G77" s="12" t="s">
        <v>633</v>
      </c>
      <c r="H77" s="89" t="s">
        <v>632</v>
      </c>
      <c r="I77" s="14" t="s">
        <v>35</v>
      </c>
      <c r="J77" s="15" t="s">
        <v>27</v>
      </c>
      <c r="K77" s="15"/>
      <c r="L77" s="15"/>
      <c r="M77" s="15"/>
      <c r="N77" s="15"/>
      <c r="O77" s="37">
        <v>10</v>
      </c>
      <c r="P77" s="254">
        <v>1813400751</v>
      </c>
      <c r="Q77" s="255" t="s">
        <v>117</v>
      </c>
      <c r="R77" s="13"/>
    </row>
    <row r="78" spans="1:38" s="32" customFormat="1" ht="100" customHeight="1">
      <c r="A78" s="16">
        <v>65</v>
      </c>
      <c r="B78" s="10" t="s">
        <v>20</v>
      </c>
      <c r="C78" s="11" t="s">
        <v>54</v>
      </c>
      <c r="D78" s="12" t="s">
        <v>46</v>
      </c>
      <c r="E78" s="12" t="s">
        <v>115</v>
      </c>
      <c r="F78" s="12" t="s">
        <v>31</v>
      </c>
      <c r="G78" s="12" t="s">
        <v>116</v>
      </c>
      <c r="H78" s="14" t="s">
        <v>540</v>
      </c>
      <c r="I78" s="14" t="s">
        <v>35</v>
      </c>
      <c r="J78" s="15" t="s">
        <v>27</v>
      </c>
      <c r="K78" s="15"/>
      <c r="L78" s="15"/>
      <c r="M78" s="15"/>
      <c r="N78" s="15"/>
      <c r="O78" s="37">
        <v>10</v>
      </c>
      <c r="P78" s="17">
        <v>1813400751</v>
      </c>
      <c r="Q78" s="18" t="s">
        <v>117</v>
      </c>
      <c r="R78" s="13" t="s">
        <v>542</v>
      </c>
    </row>
    <row r="79" spans="1:38" s="19" customFormat="1" ht="100" customHeight="1">
      <c r="A79" s="9">
        <v>66</v>
      </c>
      <c r="B79" s="10" t="s">
        <v>20</v>
      </c>
      <c r="C79" s="11" t="s">
        <v>54</v>
      </c>
      <c r="D79" s="12" t="s">
        <v>46</v>
      </c>
      <c r="E79" s="12" t="s">
        <v>55</v>
      </c>
      <c r="F79" s="12" t="s">
        <v>31</v>
      </c>
      <c r="G79" s="12" t="s">
        <v>56</v>
      </c>
      <c r="H79" s="13"/>
      <c r="I79" s="14" t="s">
        <v>78</v>
      </c>
      <c r="J79" s="15" t="s">
        <v>27</v>
      </c>
      <c r="K79" s="11"/>
      <c r="L79" s="15"/>
      <c r="M79" s="15"/>
      <c r="N79" s="15"/>
      <c r="O79" s="16">
        <v>156</v>
      </c>
      <c r="P79" s="17">
        <v>1815741767</v>
      </c>
      <c r="Q79" s="18" t="s">
        <v>57</v>
      </c>
      <c r="R79" s="13"/>
      <c r="S79" s="7"/>
      <c r="T79" s="7"/>
      <c r="U79" s="7"/>
      <c r="V79" s="7"/>
      <c r="W79" s="7"/>
      <c r="X79" s="7"/>
      <c r="Y79" s="7"/>
      <c r="Z79" s="7"/>
      <c r="AA79" s="7"/>
      <c r="AB79" s="7"/>
      <c r="AC79" s="7"/>
      <c r="AD79" s="7"/>
      <c r="AE79" s="7"/>
      <c r="AF79" s="7"/>
      <c r="AG79" s="7"/>
      <c r="AH79" s="7"/>
      <c r="AI79" s="7"/>
      <c r="AJ79" s="7"/>
      <c r="AK79" s="7"/>
      <c r="AL79" s="7"/>
    </row>
    <row r="80" spans="1:38" s="6" customFormat="1" ht="17">
      <c r="A80" s="33"/>
      <c r="B80" s="34"/>
      <c r="C80" s="34"/>
      <c r="D80" s="34"/>
      <c r="E80" s="34"/>
      <c r="F80" s="34"/>
      <c r="G80" s="34"/>
      <c r="H80" s="34"/>
      <c r="I80" s="34"/>
      <c r="J80" s="35"/>
      <c r="K80" s="35"/>
      <c r="L80" s="35"/>
      <c r="M80" s="35"/>
      <c r="N80" s="35"/>
      <c r="O80" s="35"/>
      <c r="P80" s="35"/>
      <c r="Q80" s="34"/>
      <c r="R80" s="36"/>
    </row>
    <row r="81" spans="1:49" s="6" customFormat="1" ht="40">
      <c r="A81" s="1" t="s">
        <v>130</v>
      </c>
      <c r="B81" s="2"/>
      <c r="C81" s="2"/>
      <c r="D81" s="2"/>
      <c r="E81" s="2"/>
      <c r="F81" s="2"/>
      <c r="G81" s="2"/>
      <c r="H81" s="2"/>
      <c r="I81" s="2"/>
      <c r="J81" s="3"/>
      <c r="K81" s="3"/>
      <c r="L81" s="3"/>
      <c r="M81" s="3"/>
      <c r="N81" s="3"/>
      <c r="O81" s="3"/>
      <c r="P81" s="3"/>
      <c r="Q81" s="2"/>
      <c r="R81" s="4"/>
      <c r="S81" s="5"/>
      <c r="T81" s="5"/>
      <c r="U81" s="5"/>
      <c r="V81" s="5"/>
      <c r="W81" s="5"/>
      <c r="X81" s="5"/>
      <c r="Y81" s="5"/>
      <c r="Z81" s="5"/>
      <c r="AA81" s="5"/>
      <c r="AB81" s="5"/>
      <c r="AC81" s="5"/>
      <c r="AD81" s="5"/>
      <c r="AE81" s="5"/>
      <c r="AF81" s="5"/>
      <c r="AG81" s="5"/>
      <c r="AH81" s="5"/>
      <c r="AI81" s="5"/>
      <c r="AJ81" s="5"/>
      <c r="AK81" s="5"/>
      <c r="AL81" s="5"/>
      <c r="AM81" s="5"/>
      <c r="AN81" s="5"/>
      <c r="AO81" s="5"/>
      <c r="AP81" s="5"/>
      <c r="AQ81" s="5"/>
    </row>
    <row r="82" spans="1:49" s="472" customFormat="1" ht="19.5">
      <c r="A82" s="477"/>
      <c r="B82" s="477"/>
      <c r="C82" s="477"/>
      <c r="D82" s="477"/>
      <c r="E82" s="477"/>
      <c r="F82" s="477"/>
      <c r="G82" s="477"/>
      <c r="H82" s="477"/>
      <c r="I82" s="477"/>
      <c r="J82" s="477"/>
      <c r="K82" s="478"/>
      <c r="L82" s="478"/>
      <c r="M82" s="478"/>
      <c r="N82" s="478"/>
      <c r="O82" s="477"/>
      <c r="P82" s="477"/>
      <c r="Q82" s="477"/>
      <c r="R82" s="477"/>
      <c r="U82" s="76"/>
      <c r="V82" s="491"/>
      <c r="W82" s="491"/>
      <c r="X82" s="78"/>
    </row>
    <row r="83" spans="1:49" s="489" customFormat="1" ht="58.5">
      <c r="A83" s="473" t="s">
        <v>2</v>
      </c>
      <c r="B83" s="473" t="s">
        <v>3</v>
      </c>
      <c r="C83" s="473" t="s">
        <v>4</v>
      </c>
      <c r="D83" s="473" t="s">
        <v>5</v>
      </c>
      <c r="E83" s="473" t="s">
        <v>6</v>
      </c>
      <c r="F83" s="473" t="s">
        <v>7</v>
      </c>
      <c r="G83" s="473" t="s">
        <v>8</v>
      </c>
      <c r="H83" s="473" t="s">
        <v>9</v>
      </c>
      <c r="I83" s="473" t="s">
        <v>10</v>
      </c>
      <c r="J83" s="473" t="s">
        <v>11</v>
      </c>
      <c r="K83" s="473" t="s">
        <v>12</v>
      </c>
      <c r="L83" s="473" t="s">
        <v>13</v>
      </c>
      <c r="M83" s="473" t="s">
        <v>14</v>
      </c>
      <c r="N83" s="473" t="s">
        <v>15</v>
      </c>
      <c r="O83" s="473" t="s">
        <v>16</v>
      </c>
      <c r="P83" s="473" t="s">
        <v>17</v>
      </c>
      <c r="Q83" s="473" t="s">
        <v>18</v>
      </c>
      <c r="R83" s="473" t="s">
        <v>19</v>
      </c>
      <c r="S83" s="487"/>
      <c r="T83" s="487"/>
      <c r="U83" s="494"/>
      <c r="V83" s="495"/>
      <c r="W83" s="495"/>
      <c r="X83" s="496"/>
      <c r="Y83" s="487"/>
      <c r="Z83" s="487"/>
      <c r="AA83" s="487"/>
      <c r="AB83" s="487"/>
      <c r="AC83" s="487"/>
      <c r="AD83" s="487"/>
      <c r="AE83" s="487"/>
      <c r="AF83" s="487"/>
      <c r="AG83" s="487"/>
      <c r="AH83" s="487"/>
      <c r="AI83" s="487"/>
      <c r="AJ83" s="487"/>
      <c r="AK83" s="487"/>
      <c r="AL83" s="487"/>
      <c r="AM83" s="487"/>
      <c r="AN83" s="487"/>
      <c r="AO83" s="487"/>
      <c r="AP83" s="487"/>
      <c r="AQ83" s="487"/>
      <c r="AR83" s="488"/>
      <c r="AS83" s="488"/>
      <c r="AT83" s="488"/>
      <c r="AU83" s="488"/>
      <c r="AV83" s="488"/>
      <c r="AW83" s="493"/>
    </row>
    <row r="84" spans="1:49" s="27" customFormat="1" ht="100" customHeight="1">
      <c r="A84" s="279">
        <v>67</v>
      </c>
      <c r="B84" s="479" t="s">
        <v>20</v>
      </c>
      <c r="C84" s="480" t="s">
        <v>32</v>
      </c>
      <c r="D84" s="481" t="s">
        <v>87</v>
      </c>
      <c r="E84" s="481" t="s">
        <v>393</v>
      </c>
      <c r="F84" s="481" t="s">
        <v>24</v>
      </c>
      <c r="G84" s="492" t="s">
        <v>377</v>
      </c>
      <c r="H84" s="278" t="s">
        <v>374</v>
      </c>
      <c r="I84" s="278" t="s">
        <v>26</v>
      </c>
      <c r="J84" s="277" t="s">
        <v>13</v>
      </c>
      <c r="K84" s="277" t="s">
        <v>373</v>
      </c>
      <c r="L84" s="277" t="s">
        <v>372</v>
      </c>
      <c r="M84" s="277"/>
      <c r="N84" s="277"/>
      <c r="O84" s="279">
        <v>5</v>
      </c>
      <c r="P84" s="484">
        <v>1812600750</v>
      </c>
      <c r="Q84" s="485" t="s">
        <v>131</v>
      </c>
      <c r="R84" s="278" t="s">
        <v>371</v>
      </c>
      <c r="U84" s="76"/>
      <c r="V84" s="76"/>
      <c r="W84" s="76"/>
      <c r="X84" s="78"/>
    </row>
    <row r="85" spans="1:49" s="27" customFormat="1" ht="100" customHeight="1">
      <c r="A85" s="16">
        <v>68</v>
      </c>
      <c r="B85" s="10" t="s">
        <v>20</v>
      </c>
      <c r="C85" s="11" t="s">
        <v>32</v>
      </c>
      <c r="D85" s="12" t="s">
        <v>87</v>
      </c>
      <c r="E85" s="12" t="s">
        <v>137</v>
      </c>
      <c r="F85" s="12" t="s">
        <v>79</v>
      </c>
      <c r="G85" s="12" t="s">
        <v>386</v>
      </c>
      <c r="H85" s="38"/>
      <c r="I85" s="14" t="s">
        <v>26</v>
      </c>
      <c r="J85" s="15" t="s">
        <v>27</v>
      </c>
      <c r="K85" s="15"/>
      <c r="L85" s="15"/>
      <c r="M85" s="15"/>
      <c r="N85" s="15"/>
      <c r="O85" s="16">
        <v>30</v>
      </c>
      <c r="P85" s="81"/>
      <c r="Q85" s="81"/>
      <c r="R85" s="31" t="s">
        <v>387</v>
      </c>
      <c r="U85" s="76"/>
      <c r="V85" s="76"/>
      <c r="W85" s="76"/>
      <c r="X85" s="78"/>
    </row>
    <row r="86" spans="1:49" s="27" customFormat="1" ht="100" customHeight="1">
      <c r="A86" s="16">
        <v>69</v>
      </c>
      <c r="B86" s="10" t="s">
        <v>20</v>
      </c>
      <c r="C86" s="11" t="s">
        <v>37</v>
      </c>
      <c r="D86" s="12" t="s">
        <v>91</v>
      </c>
      <c r="E86" s="12" t="s">
        <v>394</v>
      </c>
      <c r="F86" s="12" t="s">
        <v>31</v>
      </c>
      <c r="G86" s="12" t="s">
        <v>395</v>
      </c>
      <c r="H86" s="30" t="s">
        <v>396</v>
      </c>
      <c r="I86" s="14" t="s">
        <v>26</v>
      </c>
      <c r="J86" s="15" t="s">
        <v>27</v>
      </c>
      <c r="K86" s="15"/>
      <c r="L86" s="15"/>
      <c r="M86" s="15"/>
      <c r="N86" s="15"/>
      <c r="O86" s="16">
        <v>20</v>
      </c>
      <c r="P86" s="254">
        <v>1811000710</v>
      </c>
      <c r="Q86" s="255" t="s">
        <v>102</v>
      </c>
      <c r="R86" s="14" t="s">
        <v>397</v>
      </c>
      <c r="U86" s="76"/>
      <c r="V86" s="76"/>
      <c r="W86" s="76"/>
      <c r="X86" s="78"/>
    </row>
    <row r="87" spans="1:49" s="27" customFormat="1" ht="100" customHeight="1">
      <c r="A87" s="16">
        <v>70</v>
      </c>
      <c r="B87" s="10" t="s">
        <v>20</v>
      </c>
      <c r="C87" s="11" t="s">
        <v>37</v>
      </c>
      <c r="D87" s="12" t="s">
        <v>91</v>
      </c>
      <c r="E87" s="12" t="s">
        <v>394</v>
      </c>
      <c r="F87" s="12" t="s">
        <v>31</v>
      </c>
      <c r="G87" s="12" t="s">
        <v>398</v>
      </c>
      <c r="H87" s="30"/>
      <c r="I87" s="14" t="s">
        <v>26</v>
      </c>
      <c r="J87" s="15" t="s">
        <v>14</v>
      </c>
      <c r="K87" s="15"/>
      <c r="L87" s="15"/>
      <c r="M87" s="15"/>
      <c r="N87" s="15"/>
      <c r="O87" s="79"/>
      <c r="P87" s="79"/>
      <c r="Q87" s="31"/>
      <c r="R87" s="14"/>
      <c r="U87" s="76"/>
      <c r="V87" s="76"/>
      <c r="W87" s="76"/>
      <c r="X87" s="78"/>
    </row>
    <row r="88" spans="1:49" s="27" customFormat="1" ht="100" customHeight="1">
      <c r="A88" s="16">
        <v>71</v>
      </c>
      <c r="B88" s="10" t="s">
        <v>20</v>
      </c>
      <c r="C88" s="11" t="s">
        <v>37</v>
      </c>
      <c r="D88" s="12" t="s">
        <v>91</v>
      </c>
      <c r="E88" s="12" t="s">
        <v>394</v>
      </c>
      <c r="F88" s="12" t="s">
        <v>31</v>
      </c>
      <c r="G88" s="12" t="s">
        <v>399</v>
      </c>
      <c r="H88" s="30"/>
      <c r="I88" s="14" t="s">
        <v>35</v>
      </c>
      <c r="J88" s="15" t="s">
        <v>13</v>
      </c>
      <c r="K88" s="15" t="s">
        <v>400</v>
      </c>
      <c r="L88" s="15" t="s">
        <v>400</v>
      </c>
      <c r="M88" s="15"/>
      <c r="N88" s="15"/>
      <c r="O88" s="16">
        <v>15</v>
      </c>
      <c r="P88" s="254">
        <v>1812600750</v>
      </c>
      <c r="Q88" s="255" t="s">
        <v>131</v>
      </c>
      <c r="R88" s="14"/>
      <c r="U88" s="76"/>
      <c r="V88" s="76"/>
      <c r="W88" s="76"/>
      <c r="X88" s="78"/>
    </row>
    <row r="89" spans="1:49" s="27" customFormat="1" ht="100" customHeight="1">
      <c r="A89" s="16">
        <v>72</v>
      </c>
      <c r="B89" s="10" t="s">
        <v>20</v>
      </c>
      <c r="C89" s="11" t="s">
        <v>37</v>
      </c>
      <c r="D89" s="12" t="s">
        <v>91</v>
      </c>
      <c r="E89" s="12" t="s">
        <v>394</v>
      </c>
      <c r="F89" s="12" t="s">
        <v>31</v>
      </c>
      <c r="G89" s="12" t="s">
        <v>401</v>
      </c>
      <c r="H89" s="74"/>
      <c r="I89" s="14" t="s">
        <v>35</v>
      </c>
      <c r="J89" s="15" t="s">
        <v>27</v>
      </c>
      <c r="K89" s="15"/>
      <c r="L89" s="15"/>
      <c r="M89" s="15"/>
      <c r="N89" s="15"/>
      <c r="O89" s="16"/>
      <c r="P89" s="254"/>
      <c r="Q89" s="255"/>
      <c r="R89" s="14"/>
      <c r="U89" s="76"/>
      <c r="V89" s="76"/>
      <c r="W89" s="76"/>
      <c r="X89" s="78"/>
    </row>
    <row r="90" spans="1:49" s="27" customFormat="1" ht="100" customHeight="1">
      <c r="A90" s="16">
        <v>73</v>
      </c>
      <c r="B90" s="10" t="s">
        <v>20</v>
      </c>
      <c r="C90" s="11" t="s">
        <v>37</v>
      </c>
      <c r="D90" s="12" t="s">
        <v>91</v>
      </c>
      <c r="E90" s="12" t="s">
        <v>436</v>
      </c>
      <c r="F90" s="12" t="s">
        <v>79</v>
      </c>
      <c r="G90" s="12" t="s">
        <v>437</v>
      </c>
      <c r="H90" s="30" t="s">
        <v>438</v>
      </c>
      <c r="I90" s="14" t="s">
        <v>26</v>
      </c>
      <c r="J90" s="15" t="s">
        <v>13</v>
      </c>
      <c r="K90" s="15"/>
      <c r="L90" s="15"/>
      <c r="M90" s="15"/>
      <c r="N90" s="15"/>
      <c r="O90" s="16">
        <v>28</v>
      </c>
      <c r="P90" s="254">
        <v>1811000780</v>
      </c>
      <c r="Q90" s="255" t="s">
        <v>1465</v>
      </c>
      <c r="R90" s="14"/>
      <c r="U90" s="76"/>
      <c r="V90" s="76"/>
      <c r="W90" s="76"/>
      <c r="X90" s="78"/>
    </row>
    <row r="91" spans="1:49" s="27" customFormat="1" ht="100" customHeight="1">
      <c r="A91" s="16">
        <v>74</v>
      </c>
      <c r="B91" s="10" t="s">
        <v>20</v>
      </c>
      <c r="C91" s="11" t="s">
        <v>37</v>
      </c>
      <c r="D91" s="12" t="s">
        <v>91</v>
      </c>
      <c r="E91" s="12" t="s">
        <v>436</v>
      </c>
      <c r="F91" s="12" t="s">
        <v>31</v>
      </c>
      <c r="G91" s="12" t="s">
        <v>439</v>
      </c>
      <c r="H91" s="30"/>
      <c r="I91" s="14" t="s">
        <v>35</v>
      </c>
      <c r="J91" s="15" t="s">
        <v>27</v>
      </c>
      <c r="K91" s="15"/>
      <c r="L91" s="15"/>
      <c r="M91" s="15"/>
      <c r="N91" s="15"/>
      <c r="O91" s="16"/>
      <c r="P91" s="17"/>
      <c r="Q91" s="31"/>
      <c r="R91" s="14"/>
      <c r="U91" s="76"/>
      <c r="V91" s="76"/>
      <c r="W91" s="76"/>
      <c r="X91" s="78"/>
    </row>
    <row r="92" spans="1:49" s="27" customFormat="1" ht="100" customHeight="1">
      <c r="A92" s="16">
        <v>75</v>
      </c>
      <c r="B92" s="10" t="s">
        <v>20</v>
      </c>
      <c r="C92" s="11" t="s">
        <v>37</v>
      </c>
      <c r="D92" s="12" t="s">
        <v>91</v>
      </c>
      <c r="E92" s="12" t="s">
        <v>440</v>
      </c>
      <c r="F92" s="12" t="s">
        <v>24</v>
      </c>
      <c r="G92" s="12" t="s">
        <v>441</v>
      </c>
      <c r="H92" s="30"/>
      <c r="I92" s="14" t="s">
        <v>35</v>
      </c>
      <c r="J92" s="15" t="s">
        <v>13</v>
      </c>
      <c r="K92" s="15"/>
      <c r="L92" s="15"/>
      <c r="M92" s="15"/>
      <c r="N92" s="15"/>
      <c r="O92" s="16"/>
      <c r="P92" s="17"/>
      <c r="Q92" s="31"/>
      <c r="R92" s="14"/>
      <c r="U92" s="76"/>
      <c r="V92" s="76"/>
      <c r="W92" s="76"/>
      <c r="X92" s="78"/>
    </row>
    <row r="93" spans="1:49" s="27" customFormat="1" ht="85">
      <c r="A93" s="16">
        <v>76</v>
      </c>
      <c r="B93" s="10" t="s">
        <v>20</v>
      </c>
      <c r="C93" s="11" t="s">
        <v>37</v>
      </c>
      <c r="D93" s="12" t="s">
        <v>91</v>
      </c>
      <c r="E93" s="12" t="s">
        <v>455</v>
      </c>
      <c r="F93" s="12" t="s">
        <v>24</v>
      </c>
      <c r="G93" s="12" t="s">
        <v>456</v>
      </c>
      <c r="H93" s="75"/>
      <c r="I93" s="14" t="s">
        <v>35</v>
      </c>
      <c r="J93" s="15" t="s">
        <v>12</v>
      </c>
      <c r="K93" s="15" t="s">
        <v>458</v>
      </c>
      <c r="L93" s="15"/>
      <c r="M93" s="15"/>
      <c r="N93" s="15"/>
      <c r="O93" s="14"/>
      <c r="P93" s="14"/>
      <c r="Q93" s="14"/>
      <c r="R93" s="14" t="s">
        <v>457</v>
      </c>
      <c r="U93" s="76"/>
      <c r="V93" s="76"/>
      <c r="W93" s="76"/>
      <c r="X93" s="78"/>
    </row>
    <row r="94" spans="1:49" s="27" customFormat="1" ht="100" customHeight="1">
      <c r="A94" s="16">
        <v>77</v>
      </c>
      <c r="B94" s="10" t="s">
        <v>20</v>
      </c>
      <c r="C94" s="11" t="s">
        <v>37</v>
      </c>
      <c r="D94" s="12" t="s">
        <v>22</v>
      </c>
      <c r="E94" s="12" t="s">
        <v>134</v>
      </c>
      <c r="F94" s="12" t="s">
        <v>24</v>
      </c>
      <c r="G94" s="12" t="s">
        <v>135</v>
      </c>
      <c r="H94" s="30" t="s">
        <v>136</v>
      </c>
      <c r="I94" s="14" t="s">
        <v>26</v>
      </c>
      <c r="J94" s="15" t="s">
        <v>27</v>
      </c>
      <c r="K94" s="15" t="s">
        <v>400</v>
      </c>
      <c r="L94" s="15" t="s">
        <v>400</v>
      </c>
      <c r="M94" s="15" t="s">
        <v>400</v>
      </c>
      <c r="N94" s="15" t="s">
        <v>400</v>
      </c>
      <c r="O94" s="14"/>
      <c r="P94" s="14"/>
      <c r="Q94" s="14"/>
      <c r="R94" s="14"/>
      <c r="U94" s="76"/>
      <c r="V94" s="76"/>
      <c r="W94" s="76"/>
      <c r="X94" s="78"/>
    </row>
    <row r="95" spans="1:49" s="27" customFormat="1" ht="100" customHeight="1">
      <c r="A95" s="16">
        <v>78</v>
      </c>
      <c r="B95" s="10" t="s">
        <v>20</v>
      </c>
      <c r="C95" s="11" t="s">
        <v>21</v>
      </c>
      <c r="D95" s="12" t="s">
        <v>22</v>
      </c>
      <c r="E95" s="12" t="s">
        <v>134</v>
      </c>
      <c r="F95" s="12" t="s">
        <v>24</v>
      </c>
      <c r="G95" s="12" t="s">
        <v>442</v>
      </c>
      <c r="H95" s="30" t="s">
        <v>443</v>
      </c>
      <c r="I95" s="14" t="s">
        <v>35</v>
      </c>
      <c r="J95" s="15" t="s">
        <v>27</v>
      </c>
      <c r="K95" s="15" t="s">
        <v>400</v>
      </c>
      <c r="L95" s="15" t="s">
        <v>400</v>
      </c>
      <c r="M95" s="15" t="s">
        <v>400</v>
      </c>
      <c r="N95" s="15" t="s">
        <v>400</v>
      </c>
      <c r="O95" s="257">
        <v>10</v>
      </c>
      <c r="P95" s="254">
        <v>1812600750</v>
      </c>
      <c r="Q95" s="256" t="s">
        <v>131</v>
      </c>
      <c r="R95" s="14" t="s">
        <v>444</v>
      </c>
      <c r="U95" s="76"/>
      <c r="V95" s="76"/>
      <c r="W95" s="76"/>
      <c r="X95" s="78"/>
    </row>
    <row r="96" spans="1:49" s="27" customFormat="1" ht="100" customHeight="1">
      <c r="A96" s="16">
        <v>79</v>
      </c>
      <c r="B96" s="10" t="s">
        <v>20</v>
      </c>
      <c r="C96" s="11" t="s">
        <v>21</v>
      </c>
      <c r="D96" s="12" t="s">
        <v>22</v>
      </c>
      <c r="E96" s="12" t="s">
        <v>445</v>
      </c>
      <c r="F96" s="12" t="s">
        <v>79</v>
      </c>
      <c r="G96" s="12" t="s">
        <v>446</v>
      </c>
      <c r="H96" s="75"/>
      <c r="I96" s="14" t="s">
        <v>35</v>
      </c>
      <c r="J96" s="15" t="s">
        <v>13</v>
      </c>
      <c r="K96" s="15" t="s">
        <v>447</v>
      </c>
      <c r="L96" s="15" t="s">
        <v>448</v>
      </c>
      <c r="M96" s="15"/>
      <c r="N96" s="15"/>
      <c r="O96" s="89">
        <v>5</v>
      </c>
      <c r="P96" s="254">
        <v>1812600750</v>
      </c>
      <c r="Q96" s="256" t="s">
        <v>131</v>
      </c>
      <c r="R96" s="14" t="s">
        <v>670</v>
      </c>
      <c r="U96" s="76"/>
      <c r="V96" s="76"/>
      <c r="W96" s="76"/>
      <c r="X96" s="78"/>
    </row>
    <row r="97" spans="1:46" s="27" customFormat="1" ht="100" customHeight="1">
      <c r="A97" s="16">
        <v>80</v>
      </c>
      <c r="B97" s="10" t="s">
        <v>20</v>
      </c>
      <c r="C97" s="11" t="s">
        <v>21</v>
      </c>
      <c r="D97" s="12" t="s">
        <v>87</v>
      </c>
      <c r="E97" s="12" t="s">
        <v>393</v>
      </c>
      <c r="F97" s="12" t="s">
        <v>79</v>
      </c>
      <c r="G97" s="14" t="s">
        <v>375</v>
      </c>
      <c r="H97" s="14" t="s">
        <v>378</v>
      </c>
      <c r="I97" s="14" t="s">
        <v>26</v>
      </c>
      <c r="J97" s="15" t="s">
        <v>27</v>
      </c>
      <c r="K97" s="15"/>
      <c r="L97" s="15"/>
      <c r="M97" s="15"/>
      <c r="N97" s="15"/>
      <c r="O97" s="16">
        <v>2</v>
      </c>
      <c r="P97" s="17">
        <v>1812600750</v>
      </c>
      <c r="Q97" s="18" t="s">
        <v>131</v>
      </c>
      <c r="R97" s="14" t="s">
        <v>376</v>
      </c>
      <c r="U97" s="76"/>
      <c r="V97" s="76"/>
      <c r="W97" s="76"/>
      <c r="X97" s="78"/>
    </row>
    <row r="98" spans="1:46" s="27" customFormat="1" ht="100" customHeight="1">
      <c r="A98" s="16">
        <v>81</v>
      </c>
      <c r="B98" s="10" t="s">
        <v>20</v>
      </c>
      <c r="C98" s="11" t="s">
        <v>21</v>
      </c>
      <c r="D98" s="12" t="s">
        <v>87</v>
      </c>
      <c r="E98" s="12" t="s">
        <v>137</v>
      </c>
      <c r="F98" s="12" t="s">
        <v>24</v>
      </c>
      <c r="G98" s="12" t="s">
        <v>388</v>
      </c>
      <c r="H98" s="30" t="s">
        <v>390</v>
      </c>
      <c r="I98" s="14" t="s">
        <v>26</v>
      </c>
      <c r="J98" s="15" t="s">
        <v>13</v>
      </c>
      <c r="K98" s="15" t="s">
        <v>391</v>
      </c>
      <c r="L98" s="15" t="s">
        <v>392</v>
      </c>
      <c r="M98" s="15"/>
      <c r="N98" s="15"/>
      <c r="O98" s="16"/>
      <c r="P98" s="81"/>
      <c r="Q98" s="81"/>
      <c r="R98" s="14" t="s">
        <v>389</v>
      </c>
      <c r="U98" s="76"/>
      <c r="V98" s="76"/>
      <c r="W98" s="76"/>
      <c r="X98" s="78"/>
    </row>
    <row r="99" spans="1:46" s="39" customFormat="1" ht="100" customHeight="1">
      <c r="A99" s="16">
        <v>82</v>
      </c>
      <c r="B99" s="10" t="s">
        <v>20</v>
      </c>
      <c r="C99" s="11" t="s">
        <v>45</v>
      </c>
      <c r="D99" s="12" t="s">
        <v>128</v>
      </c>
      <c r="E99" s="12" t="s">
        <v>449</v>
      </c>
      <c r="F99" s="12" t="s">
        <v>24</v>
      </c>
      <c r="G99" s="12" t="s">
        <v>450</v>
      </c>
      <c r="H99" s="75"/>
      <c r="I99" s="14" t="s">
        <v>35</v>
      </c>
      <c r="J99" s="15" t="s">
        <v>27</v>
      </c>
      <c r="K99" s="15" t="s">
        <v>451</v>
      </c>
      <c r="L99" s="75"/>
      <c r="N99" s="15"/>
      <c r="O99" s="257">
        <v>15</v>
      </c>
      <c r="P99" s="254">
        <v>1812600750</v>
      </c>
      <c r="Q99" s="256" t="s">
        <v>131</v>
      </c>
      <c r="R99" s="31" t="s">
        <v>138</v>
      </c>
      <c r="U99" s="76"/>
      <c r="V99" s="76"/>
      <c r="W99" s="76"/>
      <c r="X99" s="78"/>
    </row>
    <row r="100" spans="1:46" s="27" customFormat="1" ht="100" customHeight="1">
      <c r="A100" s="16">
        <v>83</v>
      </c>
      <c r="B100" s="10" t="s">
        <v>20</v>
      </c>
      <c r="C100" s="11" t="s">
        <v>45</v>
      </c>
      <c r="D100" s="12" t="s">
        <v>1469</v>
      </c>
      <c r="E100" s="12" t="s">
        <v>449</v>
      </c>
      <c r="F100" s="12" t="s">
        <v>24</v>
      </c>
      <c r="G100" s="12" t="s">
        <v>452</v>
      </c>
      <c r="H100" s="75"/>
      <c r="I100" s="14" t="s">
        <v>35</v>
      </c>
      <c r="J100" s="15" t="s">
        <v>27</v>
      </c>
      <c r="K100" s="15"/>
      <c r="L100" s="15"/>
      <c r="M100" s="15"/>
      <c r="N100" s="15"/>
      <c r="O100" s="14"/>
      <c r="P100" s="14"/>
      <c r="Q100" s="14"/>
      <c r="R100" s="31"/>
      <c r="U100" s="76"/>
      <c r="V100" s="76"/>
      <c r="W100" s="76"/>
      <c r="X100" s="78"/>
    </row>
    <row r="101" spans="1:46" s="27" customFormat="1" ht="100" customHeight="1">
      <c r="A101" s="16">
        <v>84</v>
      </c>
      <c r="B101" s="10" t="s">
        <v>20</v>
      </c>
      <c r="C101" s="11" t="s">
        <v>29</v>
      </c>
      <c r="D101" s="12" t="s">
        <v>30</v>
      </c>
      <c r="E101" s="12" t="s">
        <v>139</v>
      </c>
      <c r="F101" s="12" t="s">
        <v>31</v>
      </c>
      <c r="G101" s="12" t="s">
        <v>453</v>
      </c>
      <c r="H101" s="75"/>
      <c r="I101" s="14" t="s">
        <v>35</v>
      </c>
      <c r="J101" s="15" t="s">
        <v>27</v>
      </c>
      <c r="K101" s="15"/>
      <c r="L101" s="15"/>
      <c r="M101" s="15"/>
      <c r="N101" s="15"/>
      <c r="O101" s="16">
        <v>15</v>
      </c>
      <c r="P101" s="254">
        <v>1811000753</v>
      </c>
      <c r="Q101" s="256" t="s">
        <v>1466</v>
      </c>
      <c r="R101" s="14" t="s">
        <v>454</v>
      </c>
      <c r="U101" s="76"/>
      <c r="V101" s="76"/>
      <c r="W101" s="76"/>
      <c r="X101" s="78"/>
    </row>
    <row r="102" spans="1:46" s="27" customFormat="1" ht="65.5" customHeight="1">
      <c r="A102" s="16">
        <v>85</v>
      </c>
      <c r="B102" s="10" t="s">
        <v>20</v>
      </c>
      <c r="C102" s="11" t="s">
        <v>29</v>
      </c>
      <c r="D102" s="12" t="s">
        <v>30</v>
      </c>
      <c r="E102" s="12" t="s">
        <v>139</v>
      </c>
      <c r="F102" s="12" t="s">
        <v>31</v>
      </c>
      <c r="G102" s="12" t="s">
        <v>671</v>
      </c>
      <c r="H102" s="75"/>
      <c r="I102" s="14" t="s">
        <v>26</v>
      </c>
      <c r="J102" s="15" t="s">
        <v>12</v>
      </c>
      <c r="K102" s="15"/>
      <c r="L102" s="15"/>
      <c r="M102" s="15"/>
      <c r="N102" s="15"/>
      <c r="O102" s="16"/>
      <c r="P102" s="17"/>
      <c r="Q102" s="31"/>
      <c r="R102" s="14"/>
      <c r="U102" s="76"/>
      <c r="V102" s="76"/>
      <c r="W102" s="76"/>
      <c r="X102" s="78"/>
    </row>
    <row r="103" spans="1:46" s="27" customFormat="1" ht="100" customHeight="1">
      <c r="A103" s="16">
        <v>86</v>
      </c>
      <c r="B103" s="10" t="s">
        <v>20</v>
      </c>
      <c r="C103" s="11" t="s">
        <v>54</v>
      </c>
      <c r="D103" s="12" t="s">
        <v>87</v>
      </c>
      <c r="E103" s="12" t="s">
        <v>137</v>
      </c>
      <c r="F103" s="12" t="s">
        <v>31</v>
      </c>
      <c r="G103" s="12" t="s">
        <v>379</v>
      </c>
      <c r="H103" s="14" t="s">
        <v>378</v>
      </c>
      <c r="I103" s="14" t="s">
        <v>78</v>
      </c>
      <c r="J103" s="15" t="s">
        <v>13</v>
      </c>
      <c r="K103" s="15"/>
      <c r="L103" s="15"/>
      <c r="M103" s="15"/>
      <c r="N103" s="15"/>
      <c r="O103" s="16">
        <v>40</v>
      </c>
      <c r="P103" s="17"/>
      <c r="Q103" s="18"/>
      <c r="R103" s="14" t="s">
        <v>380</v>
      </c>
      <c r="U103" s="76"/>
      <c r="V103" s="76"/>
      <c r="W103" s="76"/>
      <c r="X103" s="78"/>
    </row>
    <row r="104" spans="1:46" s="27" customFormat="1" ht="100" customHeight="1">
      <c r="A104" s="16">
        <v>87</v>
      </c>
      <c r="B104" s="10" t="s">
        <v>20</v>
      </c>
      <c r="C104" s="11" t="s">
        <v>54</v>
      </c>
      <c r="D104" s="12" t="s">
        <v>87</v>
      </c>
      <c r="E104" s="12" t="s">
        <v>137</v>
      </c>
      <c r="F104" s="12" t="s">
        <v>31</v>
      </c>
      <c r="G104" s="12" t="s">
        <v>381</v>
      </c>
      <c r="H104" s="14" t="s">
        <v>382</v>
      </c>
      <c r="I104" s="14" t="s">
        <v>78</v>
      </c>
      <c r="J104" s="15" t="s">
        <v>27</v>
      </c>
      <c r="K104" s="15"/>
      <c r="L104" s="15"/>
      <c r="M104" s="15"/>
      <c r="N104" s="15"/>
      <c r="P104" s="17"/>
      <c r="Q104" s="31"/>
      <c r="R104" s="31"/>
      <c r="U104" s="76"/>
      <c r="V104" s="76"/>
      <c r="W104" s="76"/>
      <c r="X104" s="78"/>
    </row>
    <row r="105" spans="1:46" s="27" customFormat="1" ht="100" customHeight="1">
      <c r="A105" s="16">
        <v>88</v>
      </c>
      <c r="B105" s="10" t="s">
        <v>20</v>
      </c>
      <c r="C105" s="11" t="s">
        <v>54</v>
      </c>
      <c r="D105" s="12" t="s">
        <v>87</v>
      </c>
      <c r="E105" s="12" t="s">
        <v>137</v>
      </c>
      <c r="F105" s="12" t="s">
        <v>31</v>
      </c>
      <c r="G105" s="12" t="s">
        <v>383</v>
      </c>
      <c r="H105" s="14" t="s">
        <v>384</v>
      </c>
      <c r="I105" s="14" t="s">
        <v>78</v>
      </c>
      <c r="J105" s="15" t="s">
        <v>27</v>
      </c>
      <c r="K105" s="15"/>
      <c r="L105" s="15"/>
      <c r="M105" s="15"/>
      <c r="N105" s="15"/>
      <c r="O105" s="14"/>
      <c r="P105" s="14"/>
      <c r="Q105" s="14"/>
      <c r="R105" s="31"/>
      <c r="U105" s="76"/>
      <c r="V105" s="76"/>
      <c r="W105" s="76"/>
      <c r="X105" s="78"/>
    </row>
    <row r="106" spans="1:46" s="27" customFormat="1" ht="100" customHeight="1">
      <c r="A106" s="16">
        <v>89</v>
      </c>
      <c r="B106" s="10" t="s">
        <v>20</v>
      </c>
      <c r="C106" s="11" t="s">
        <v>54</v>
      </c>
      <c r="D106" s="12" t="s">
        <v>87</v>
      </c>
      <c r="E106" s="12" t="s">
        <v>137</v>
      </c>
      <c r="F106" s="12" t="s">
        <v>31</v>
      </c>
      <c r="G106" s="12" t="s">
        <v>385</v>
      </c>
      <c r="H106" s="14" t="s">
        <v>384</v>
      </c>
      <c r="I106" s="14" t="s">
        <v>78</v>
      </c>
      <c r="J106" s="15" t="s">
        <v>27</v>
      </c>
      <c r="K106" s="15"/>
      <c r="L106" s="15"/>
      <c r="M106" s="15"/>
      <c r="N106" s="15"/>
      <c r="O106" s="14"/>
      <c r="P106" s="14"/>
      <c r="Q106" s="14"/>
      <c r="R106" s="31" t="s">
        <v>133</v>
      </c>
      <c r="U106" s="76"/>
      <c r="V106" s="76"/>
      <c r="W106" s="76"/>
      <c r="X106" s="78"/>
    </row>
    <row r="107" spans="1:46" s="39" customFormat="1" ht="22">
      <c r="A107" s="41"/>
      <c r="B107" s="36"/>
      <c r="C107" s="36"/>
      <c r="D107" s="36"/>
      <c r="E107" s="36"/>
      <c r="F107" s="36"/>
      <c r="G107" s="36"/>
      <c r="H107" s="36"/>
      <c r="I107" s="36"/>
      <c r="J107" s="41"/>
      <c r="K107" s="41"/>
      <c r="L107" s="41"/>
      <c r="M107" s="41"/>
      <c r="N107" s="41"/>
      <c r="O107" s="41"/>
      <c r="P107" s="41"/>
      <c r="Q107" s="36"/>
      <c r="R107" s="36"/>
      <c r="U107" s="76"/>
      <c r="V107" s="76"/>
      <c r="W107" s="76"/>
      <c r="X107" s="78"/>
    </row>
    <row r="108" spans="1:46" s="6" customFormat="1" ht="40">
      <c r="A108" s="1" t="s">
        <v>142</v>
      </c>
      <c r="B108" s="2"/>
      <c r="C108" s="2"/>
      <c r="D108" s="2"/>
      <c r="E108" s="2"/>
      <c r="F108" s="2"/>
      <c r="G108" s="2"/>
      <c r="H108" s="2"/>
      <c r="I108" s="2"/>
      <c r="J108" s="3"/>
      <c r="K108" s="3"/>
      <c r="L108" s="3"/>
      <c r="M108" s="3"/>
      <c r="N108" s="3"/>
      <c r="O108" s="3"/>
      <c r="P108" s="3"/>
      <c r="Q108" s="2"/>
      <c r="R108" s="4"/>
      <c r="S108" s="5"/>
      <c r="T108" s="5"/>
      <c r="U108" s="76"/>
      <c r="V108" s="77"/>
      <c r="W108" s="77"/>
      <c r="X108" s="78"/>
      <c r="Y108" s="5"/>
      <c r="Z108" s="5"/>
      <c r="AA108" s="5"/>
      <c r="AB108" s="5"/>
      <c r="AC108" s="5"/>
      <c r="AD108" s="5"/>
      <c r="AE108" s="5"/>
      <c r="AF108" s="5"/>
      <c r="AG108" s="5"/>
      <c r="AH108" s="5"/>
      <c r="AI108" s="5"/>
      <c r="AJ108" s="5"/>
      <c r="AK108" s="5"/>
      <c r="AL108" s="5"/>
      <c r="AM108" s="5"/>
      <c r="AN108" s="5"/>
      <c r="AO108" s="5"/>
      <c r="AP108" s="5"/>
      <c r="AQ108" s="5"/>
    </row>
    <row r="109" spans="1:46" s="472" customFormat="1" ht="28" customHeight="1">
      <c r="A109" s="477"/>
      <c r="B109" s="477"/>
      <c r="C109" s="477"/>
      <c r="D109" s="477"/>
      <c r="E109" s="477"/>
      <c r="F109" s="477"/>
      <c r="G109" s="477"/>
      <c r="H109" s="477"/>
      <c r="I109" s="477"/>
      <c r="J109" s="477"/>
      <c r="K109" s="478"/>
      <c r="L109" s="478"/>
      <c r="M109" s="478"/>
      <c r="N109" s="478"/>
      <c r="O109" s="477"/>
      <c r="P109" s="477"/>
      <c r="Q109" s="477"/>
      <c r="R109" s="477"/>
      <c r="U109" s="76"/>
      <c r="V109" s="77"/>
      <c r="W109" s="77"/>
      <c r="X109" s="78"/>
    </row>
    <row r="110" spans="1:46" s="489" customFormat="1" ht="58.5" customHeight="1">
      <c r="A110" s="474" t="s">
        <v>2</v>
      </c>
      <c r="B110" s="474" t="s">
        <v>3</v>
      </c>
      <c r="C110" s="474" t="s">
        <v>4</v>
      </c>
      <c r="D110" s="474" t="s">
        <v>5</v>
      </c>
      <c r="E110" s="474" t="s">
        <v>6</v>
      </c>
      <c r="F110" s="474" t="s">
        <v>7</v>
      </c>
      <c r="G110" s="474" t="s">
        <v>8</v>
      </c>
      <c r="H110" s="474" t="s">
        <v>9</v>
      </c>
      <c r="I110" s="474" t="s">
        <v>10</v>
      </c>
      <c r="J110" s="474" t="s">
        <v>11</v>
      </c>
      <c r="K110" s="474" t="s">
        <v>12</v>
      </c>
      <c r="L110" s="474" t="s">
        <v>13</v>
      </c>
      <c r="M110" s="474" t="s">
        <v>14</v>
      </c>
      <c r="N110" s="474" t="s">
        <v>15</v>
      </c>
      <c r="O110" s="474" t="s">
        <v>16</v>
      </c>
      <c r="P110" s="474" t="s">
        <v>17</v>
      </c>
      <c r="Q110" s="474" t="s">
        <v>18</v>
      </c>
      <c r="R110" s="474" t="s">
        <v>19</v>
      </c>
      <c r="S110" s="497"/>
      <c r="T110" s="497"/>
      <c r="U110" s="494"/>
      <c r="V110" s="501"/>
      <c r="W110" s="501"/>
      <c r="X110" s="496"/>
      <c r="Y110" s="497"/>
      <c r="Z110" s="497"/>
      <c r="AA110" s="497"/>
      <c r="AB110" s="497"/>
      <c r="AC110" s="497"/>
      <c r="AD110" s="497"/>
      <c r="AE110" s="497"/>
      <c r="AF110" s="497"/>
      <c r="AG110" s="497"/>
      <c r="AH110" s="497"/>
      <c r="AI110" s="497"/>
      <c r="AJ110" s="497"/>
      <c r="AK110" s="497"/>
      <c r="AL110" s="497"/>
      <c r="AM110" s="497"/>
      <c r="AN110" s="497"/>
      <c r="AO110" s="497"/>
      <c r="AP110" s="497"/>
      <c r="AQ110" s="497"/>
      <c r="AR110" s="488"/>
      <c r="AS110" s="488"/>
      <c r="AT110" s="493"/>
    </row>
    <row r="111" spans="1:46" s="27" customFormat="1" ht="100" customHeight="1">
      <c r="A111" s="498">
        <v>90</v>
      </c>
      <c r="B111" s="479" t="s">
        <v>20</v>
      </c>
      <c r="C111" s="480" t="s">
        <v>29</v>
      </c>
      <c r="D111" s="481" t="s">
        <v>140</v>
      </c>
      <c r="E111" s="481" t="s">
        <v>143</v>
      </c>
      <c r="F111" s="481"/>
      <c r="G111" s="499" t="s">
        <v>601</v>
      </c>
      <c r="H111" s="278"/>
      <c r="I111" s="278" t="s">
        <v>78</v>
      </c>
      <c r="J111" s="277" t="s">
        <v>27</v>
      </c>
      <c r="K111" s="277"/>
      <c r="L111" s="277"/>
      <c r="M111" s="277"/>
      <c r="N111" s="277"/>
      <c r="O111" s="278"/>
      <c r="P111" s="278"/>
      <c r="Q111" s="278"/>
      <c r="R111" s="500" t="s">
        <v>144</v>
      </c>
      <c r="U111" s="76"/>
      <c r="V111" s="77"/>
      <c r="W111" s="77"/>
      <c r="X111" s="78"/>
    </row>
    <row r="112" spans="1:46" s="27" customFormat="1" ht="100" customHeight="1">
      <c r="A112" s="40">
        <v>91</v>
      </c>
      <c r="B112" s="10" t="s">
        <v>20</v>
      </c>
      <c r="C112" s="11" t="s">
        <v>29</v>
      </c>
      <c r="D112" s="12" t="s">
        <v>140</v>
      </c>
      <c r="E112" s="12" t="s">
        <v>143</v>
      </c>
      <c r="F112" s="12"/>
      <c r="G112" s="42" t="s">
        <v>145</v>
      </c>
      <c r="H112" s="14"/>
      <c r="I112" s="14" t="s">
        <v>26</v>
      </c>
      <c r="J112" s="15" t="s">
        <v>27</v>
      </c>
      <c r="K112" s="15"/>
      <c r="L112" s="15"/>
      <c r="M112" s="15"/>
      <c r="N112" s="15"/>
      <c r="O112" s="14"/>
      <c r="P112" s="14"/>
      <c r="Q112" s="14"/>
      <c r="R112" s="14"/>
      <c r="U112" s="76"/>
      <c r="V112" s="77"/>
      <c r="W112" s="77"/>
      <c r="X112" s="78"/>
    </row>
    <row r="113" spans="1:43" s="27" customFormat="1" ht="100" customHeight="1">
      <c r="A113" s="40">
        <v>92</v>
      </c>
      <c r="B113" s="10" t="s">
        <v>20</v>
      </c>
      <c r="C113" s="11" t="s">
        <v>29</v>
      </c>
      <c r="D113" s="12" t="s">
        <v>140</v>
      </c>
      <c r="E113" s="12" t="s">
        <v>143</v>
      </c>
      <c r="F113" s="12"/>
      <c r="G113" s="12" t="s">
        <v>146</v>
      </c>
      <c r="H113" s="14"/>
      <c r="I113" s="14" t="s">
        <v>78</v>
      </c>
      <c r="J113" s="15" t="s">
        <v>27</v>
      </c>
      <c r="K113" s="15"/>
      <c r="L113" s="15"/>
      <c r="M113" s="15"/>
      <c r="N113" s="15"/>
      <c r="O113" s="37">
        <v>140</v>
      </c>
      <c r="P113" s="17">
        <v>1817800710</v>
      </c>
      <c r="Q113" s="31" t="s">
        <v>85</v>
      </c>
      <c r="R113" s="31" t="s">
        <v>147</v>
      </c>
      <c r="U113" s="76"/>
      <c r="V113" s="77"/>
      <c r="W113" s="77"/>
      <c r="X113" s="78"/>
    </row>
    <row r="114" spans="1:43" s="27" customFormat="1" ht="28" customHeight="1">
      <c r="A114" s="20"/>
      <c r="B114" s="43"/>
      <c r="C114" s="43"/>
      <c r="D114" s="44"/>
      <c r="E114" s="44"/>
      <c r="F114" s="44"/>
      <c r="G114" s="44"/>
      <c r="H114" s="45"/>
      <c r="I114" s="45"/>
      <c r="J114" s="46"/>
      <c r="K114" s="46"/>
      <c r="L114" s="46"/>
      <c r="M114" s="46"/>
      <c r="N114" s="46"/>
      <c r="O114" s="24"/>
      <c r="P114" s="25"/>
      <c r="Q114" s="26"/>
      <c r="R114" s="26"/>
      <c r="U114" s="76"/>
      <c r="V114" s="76"/>
      <c r="W114" s="76"/>
      <c r="X114" s="78"/>
    </row>
    <row r="115" spans="1:43" s="6" customFormat="1" ht="40">
      <c r="A115" s="1" t="s">
        <v>148</v>
      </c>
      <c r="B115" s="2"/>
      <c r="C115" s="2"/>
      <c r="D115" s="2"/>
      <c r="E115" s="2"/>
      <c r="F115" s="2"/>
      <c r="G115" s="2"/>
      <c r="H115" s="2"/>
      <c r="I115" s="2"/>
      <c r="J115" s="3"/>
      <c r="K115" s="3"/>
      <c r="L115" s="3"/>
      <c r="M115" s="3"/>
      <c r="N115" s="3"/>
      <c r="O115" s="3"/>
      <c r="P115" s="3"/>
      <c r="Q115" s="2"/>
      <c r="R115" s="4"/>
      <c r="S115" s="5"/>
      <c r="T115" s="5"/>
      <c r="U115" s="76"/>
      <c r="V115" s="76"/>
      <c r="W115" s="76"/>
      <c r="X115" s="78"/>
      <c r="Y115" s="5"/>
      <c r="Z115" s="5"/>
      <c r="AA115" s="5"/>
      <c r="AB115" s="5"/>
      <c r="AC115" s="5"/>
      <c r="AD115" s="5"/>
      <c r="AE115" s="5"/>
      <c r="AF115" s="5"/>
      <c r="AG115" s="5"/>
      <c r="AH115" s="5"/>
      <c r="AI115" s="5"/>
      <c r="AJ115" s="5"/>
      <c r="AK115" s="5"/>
      <c r="AL115" s="5"/>
      <c r="AM115" s="5"/>
      <c r="AN115" s="5"/>
      <c r="AO115" s="5"/>
      <c r="AP115" s="5"/>
      <c r="AQ115" s="5"/>
    </row>
    <row r="116" spans="1:43" s="472" customFormat="1" ht="19.5" customHeight="1">
      <c r="A116" s="477"/>
      <c r="B116" s="477"/>
      <c r="C116" s="477"/>
      <c r="D116" s="477"/>
      <c r="E116" s="477"/>
      <c r="F116" s="477"/>
      <c r="G116" s="477"/>
      <c r="H116" s="477"/>
      <c r="I116" s="477"/>
      <c r="J116" s="477"/>
      <c r="K116" s="478"/>
      <c r="L116" s="478"/>
      <c r="M116" s="478"/>
      <c r="N116" s="478"/>
      <c r="O116" s="477"/>
      <c r="P116" s="477"/>
      <c r="Q116" s="477"/>
      <c r="R116" s="477"/>
      <c r="U116" s="505"/>
      <c r="V116" s="76"/>
      <c r="W116" s="76"/>
      <c r="X116" s="78"/>
    </row>
    <row r="117" spans="1:43" s="504" customFormat="1" ht="58.5">
      <c r="A117" s="473" t="s">
        <v>2</v>
      </c>
      <c r="B117" s="473" t="s">
        <v>3</v>
      </c>
      <c r="C117" s="473" t="s">
        <v>4</v>
      </c>
      <c r="D117" s="473" t="s">
        <v>5</v>
      </c>
      <c r="E117" s="473" t="s">
        <v>6</v>
      </c>
      <c r="F117" s="473" t="s">
        <v>7</v>
      </c>
      <c r="G117" s="473" t="s">
        <v>8</v>
      </c>
      <c r="H117" s="473" t="s">
        <v>9</v>
      </c>
      <c r="I117" s="473" t="s">
        <v>10</v>
      </c>
      <c r="J117" s="473" t="s">
        <v>11</v>
      </c>
      <c r="K117" s="473" t="s">
        <v>12</v>
      </c>
      <c r="L117" s="473" t="s">
        <v>13</v>
      </c>
      <c r="M117" s="473" t="s">
        <v>14</v>
      </c>
      <c r="N117" s="473" t="s">
        <v>15</v>
      </c>
      <c r="O117" s="473" t="s">
        <v>16</v>
      </c>
      <c r="P117" s="473" t="s">
        <v>17</v>
      </c>
      <c r="Q117" s="473" t="s">
        <v>18</v>
      </c>
      <c r="R117" s="473" t="s">
        <v>19</v>
      </c>
      <c r="S117" s="502"/>
      <c r="T117" s="502"/>
      <c r="U117" s="503"/>
      <c r="V117" s="76"/>
      <c r="W117" s="76"/>
      <c r="X117" s="78"/>
      <c r="Y117" s="502"/>
      <c r="Z117" s="502"/>
      <c r="AA117" s="502"/>
      <c r="AB117" s="502"/>
      <c r="AC117" s="502"/>
      <c r="AD117" s="502"/>
      <c r="AE117" s="502"/>
      <c r="AF117" s="502"/>
      <c r="AG117" s="502"/>
      <c r="AH117" s="502"/>
      <c r="AI117" s="502"/>
      <c r="AJ117" s="502"/>
      <c r="AK117" s="502"/>
      <c r="AL117" s="502"/>
      <c r="AM117" s="502"/>
      <c r="AN117" s="502"/>
      <c r="AO117" s="502"/>
      <c r="AP117" s="502"/>
      <c r="AQ117" s="502"/>
    </row>
    <row r="118" spans="1:43" s="27" customFormat="1" ht="100" customHeight="1">
      <c r="A118" s="40">
        <v>93</v>
      </c>
      <c r="B118" s="10" t="s">
        <v>20</v>
      </c>
      <c r="C118" s="11" t="s">
        <v>37</v>
      </c>
      <c r="D118" s="12" t="s">
        <v>38</v>
      </c>
      <c r="E118" s="12" t="s">
        <v>67</v>
      </c>
      <c r="F118" s="12" t="s">
        <v>31</v>
      </c>
      <c r="G118" s="12" t="s">
        <v>149</v>
      </c>
      <c r="H118" s="14"/>
      <c r="I118" s="14" t="s">
        <v>26</v>
      </c>
      <c r="J118" s="15" t="s">
        <v>13</v>
      </c>
      <c r="K118" s="15" t="s">
        <v>578</v>
      </c>
      <c r="L118" s="15" t="s">
        <v>579</v>
      </c>
      <c r="M118" s="15"/>
      <c r="N118" s="15"/>
      <c r="O118" s="37">
        <v>25</v>
      </c>
      <c r="P118" s="17">
        <v>1811000750</v>
      </c>
      <c r="Q118" s="31" t="s">
        <v>93</v>
      </c>
      <c r="R118" s="14"/>
      <c r="U118" s="76"/>
      <c r="V118" s="77"/>
      <c r="W118" s="77"/>
      <c r="X118" s="78"/>
    </row>
    <row r="119" spans="1:43" s="27" customFormat="1" ht="100" customHeight="1">
      <c r="A119" s="40">
        <v>94</v>
      </c>
      <c r="B119" s="10" t="s">
        <v>20</v>
      </c>
      <c r="C119" s="11" t="s">
        <v>29</v>
      </c>
      <c r="D119" s="12" t="s">
        <v>150</v>
      </c>
      <c r="E119" s="12" t="s">
        <v>151</v>
      </c>
      <c r="F119" s="12" t="s">
        <v>79</v>
      </c>
      <c r="G119" s="12" t="s">
        <v>583</v>
      </c>
      <c r="H119" s="14"/>
      <c r="I119" s="14" t="s">
        <v>26</v>
      </c>
      <c r="J119" s="15" t="s">
        <v>13</v>
      </c>
      <c r="K119" s="15" t="s">
        <v>585</v>
      </c>
      <c r="L119" s="15" t="s">
        <v>50</v>
      </c>
      <c r="M119" s="15"/>
      <c r="N119" s="15"/>
      <c r="O119" s="37">
        <v>260</v>
      </c>
      <c r="P119" s="17" t="s">
        <v>584</v>
      </c>
      <c r="Q119" s="18"/>
      <c r="R119" s="14"/>
      <c r="U119" s="76"/>
      <c r="V119" s="77"/>
      <c r="W119" s="77"/>
      <c r="X119" s="78"/>
    </row>
    <row r="120" spans="1:43" s="27" customFormat="1" ht="100" customHeight="1">
      <c r="A120" s="40">
        <v>95</v>
      </c>
      <c r="B120" s="10" t="s">
        <v>20</v>
      </c>
      <c r="C120" s="11" t="s">
        <v>29</v>
      </c>
      <c r="D120" s="12" t="s">
        <v>150</v>
      </c>
      <c r="E120" s="12" t="s">
        <v>151</v>
      </c>
      <c r="F120" s="12" t="s">
        <v>79</v>
      </c>
      <c r="G120" s="12" t="s">
        <v>152</v>
      </c>
      <c r="H120" s="14"/>
      <c r="I120" s="14" t="s">
        <v>26</v>
      </c>
      <c r="J120" s="15" t="s">
        <v>12</v>
      </c>
      <c r="K120" s="15" t="s">
        <v>580</v>
      </c>
      <c r="L120" s="15"/>
      <c r="M120" s="15"/>
      <c r="N120" s="15"/>
      <c r="O120" s="14"/>
      <c r="P120" s="14"/>
      <c r="Q120" s="14"/>
      <c r="R120" s="31" t="s">
        <v>153</v>
      </c>
      <c r="U120" s="76"/>
      <c r="V120" s="77"/>
      <c r="W120" s="77"/>
      <c r="X120" s="78"/>
    </row>
    <row r="121" spans="1:43" s="27" customFormat="1" ht="121.5" customHeight="1">
      <c r="A121" s="40">
        <v>96</v>
      </c>
      <c r="B121" s="10" t="s">
        <v>20</v>
      </c>
      <c r="C121" s="11" t="s">
        <v>29</v>
      </c>
      <c r="D121" s="12" t="s">
        <v>150</v>
      </c>
      <c r="E121" s="12" t="s">
        <v>151</v>
      </c>
      <c r="F121" s="12" t="s">
        <v>31</v>
      </c>
      <c r="G121" s="648" t="s">
        <v>154</v>
      </c>
      <c r="H121" s="14"/>
      <c r="I121" s="14" t="s">
        <v>78</v>
      </c>
      <c r="J121" s="15" t="s">
        <v>14</v>
      </c>
      <c r="K121" s="15" t="s">
        <v>581</v>
      </c>
      <c r="L121" s="15" t="s">
        <v>582</v>
      </c>
      <c r="M121" s="15" t="s">
        <v>586</v>
      </c>
      <c r="N121" s="15"/>
      <c r="O121" s="37">
        <v>450</v>
      </c>
      <c r="P121" s="17">
        <v>1805</v>
      </c>
      <c r="Q121" s="18" t="s">
        <v>155</v>
      </c>
      <c r="R121" s="14"/>
      <c r="U121" s="76"/>
      <c r="V121" s="77"/>
      <c r="W121" s="77"/>
      <c r="X121" s="78"/>
    </row>
    <row r="122" spans="1:43" s="27" customFormat="1" ht="34">
      <c r="A122" s="40"/>
      <c r="B122" s="10"/>
      <c r="C122" s="11"/>
      <c r="D122" s="12"/>
      <c r="E122" s="12"/>
      <c r="F122" s="12"/>
      <c r="G122" s="649"/>
      <c r="H122" s="14"/>
      <c r="I122" s="14"/>
      <c r="J122" s="15"/>
      <c r="K122" s="15"/>
      <c r="L122" s="15"/>
      <c r="M122" s="15"/>
      <c r="N122" s="15"/>
      <c r="O122" s="37">
        <v>2700</v>
      </c>
      <c r="P122" s="17">
        <v>1901</v>
      </c>
      <c r="Q122" s="18" t="s">
        <v>156</v>
      </c>
      <c r="R122" s="14"/>
      <c r="U122" s="76"/>
      <c r="V122" s="77"/>
      <c r="W122" s="77"/>
      <c r="X122" s="78"/>
    </row>
    <row r="123" spans="1:43" s="27" customFormat="1" ht="22">
      <c r="A123" s="40"/>
      <c r="B123" s="10"/>
      <c r="C123" s="11"/>
      <c r="D123" s="12"/>
      <c r="E123" s="12"/>
      <c r="F123" s="12"/>
      <c r="G123" s="649"/>
      <c r="H123" s="14"/>
      <c r="I123" s="14"/>
      <c r="J123" s="15"/>
      <c r="K123" s="15"/>
      <c r="L123" s="15"/>
      <c r="M123" s="15"/>
      <c r="N123" s="15"/>
      <c r="O123" s="37">
        <v>550</v>
      </c>
      <c r="P123" s="17">
        <v>1902</v>
      </c>
      <c r="Q123" s="18" t="s">
        <v>157</v>
      </c>
      <c r="R123" s="14"/>
      <c r="U123" s="76"/>
      <c r="V123" s="77"/>
      <c r="W123" s="77"/>
      <c r="X123" s="78"/>
    </row>
    <row r="124" spans="1:43" s="27" customFormat="1" ht="22">
      <c r="A124" s="40"/>
      <c r="B124" s="10"/>
      <c r="C124" s="11"/>
      <c r="D124" s="12"/>
      <c r="E124" s="12"/>
      <c r="F124" s="12"/>
      <c r="G124" s="649"/>
      <c r="H124" s="14"/>
      <c r="I124" s="14"/>
      <c r="J124" s="15"/>
      <c r="K124" s="15"/>
      <c r="L124" s="15"/>
      <c r="M124" s="15"/>
      <c r="N124" s="15"/>
      <c r="O124" s="37">
        <v>223</v>
      </c>
      <c r="P124" s="17">
        <v>1954</v>
      </c>
      <c r="Q124" s="18" t="s">
        <v>158</v>
      </c>
      <c r="R124" s="14"/>
      <c r="U124" s="76"/>
      <c r="V124" s="77"/>
      <c r="W124" s="77"/>
      <c r="X124" s="78"/>
    </row>
    <row r="125" spans="1:43" s="27" customFormat="1" ht="22">
      <c r="A125" s="40"/>
      <c r="B125" s="10"/>
      <c r="C125" s="11"/>
      <c r="D125" s="12"/>
      <c r="E125" s="12"/>
      <c r="F125" s="12"/>
      <c r="G125" s="650"/>
      <c r="H125" s="14"/>
      <c r="I125" s="14"/>
      <c r="J125" s="15"/>
      <c r="K125" s="15"/>
      <c r="L125" s="15"/>
      <c r="M125" s="15"/>
      <c r="N125" s="15"/>
      <c r="O125" s="37">
        <v>850</v>
      </c>
      <c r="P125" s="17">
        <v>1897</v>
      </c>
      <c r="Q125" s="18" t="s">
        <v>159</v>
      </c>
      <c r="R125" s="14"/>
      <c r="U125" s="76"/>
      <c r="V125" s="77"/>
      <c r="W125" s="77"/>
      <c r="X125" s="78"/>
    </row>
    <row r="126" spans="1:43" s="27" customFormat="1" ht="100" customHeight="1">
      <c r="A126" s="40">
        <v>97</v>
      </c>
      <c r="B126" s="10" t="s">
        <v>20</v>
      </c>
      <c r="C126" s="11" t="s">
        <v>54</v>
      </c>
      <c r="D126" s="12" t="s">
        <v>46</v>
      </c>
      <c r="E126" s="12" t="s">
        <v>140</v>
      </c>
      <c r="F126" s="12" t="s">
        <v>79</v>
      </c>
      <c r="G126" s="12" t="s">
        <v>587</v>
      </c>
      <c r="H126" s="14" t="s">
        <v>588</v>
      </c>
      <c r="I126" s="14" t="s">
        <v>26</v>
      </c>
      <c r="J126" s="15" t="s">
        <v>15</v>
      </c>
      <c r="K126" s="15" t="s">
        <v>589</v>
      </c>
      <c r="L126" s="15" t="s">
        <v>590</v>
      </c>
      <c r="M126" s="15" t="s">
        <v>591</v>
      </c>
      <c r="N126" s="15" t="s">
        <v>603</v>
      </c>
      <c r="O126" s="37">
        <v>1200</v>
      </c>
      <c r="P126" s="81"/>
      <c r="Q126" s="18" t="s">
        <v>81</v>
      </c>
      <c r="R126" s="14"/>
      <c r="U126" s="76"/>
      <c r="V126" s="77"/>
      <c r="W126" s="77"/>
      <c r="X126" s="78"/>
    </row>
    <row r="127" spans="1:43" s="27" customFormat="1" ht="100" customHeight="1">
      <c r="A127" s="40">
        <v>98</v>
      </c>
      <c r="B127" s="10" t="s">
        <v>20</v>
      </c>
      <c r="C127" s="11" t="s">
        <v>54</v>
      </c>
      <c r="D127" s="12" t="s">
        <v>33</v>
      </c>
      <c r="E127" s="12" t="s">
        <v>140</v>
      </c>
      <c r="F127" s="12" t="s">
        <v>79</v>
      </c>
      <c r="G127" s="12" t="s">
        <v>600</v>
      </c>
      <c r="H127" s="14"/>
      <c r="I127" s="14" t="s">
        <v>78</v>
      </c>
      <c r="J127" s="15" t="s">
        <v>15</v>
      </c>
      <c r="K127" s="15"/>
      <c r="L127" s="15"/>
      <c r="M127" s="15"/>
      <c r="N127" s="79"/>
      <c r="O127" s="14"/>
      <c r="P127" s="81"/>
      <c r="Q127" s="81"/>
      <c r="R127" s="14"/>
      <c r="U127" s="76"/>
      <c r="V127" s="77"/>
      <c r="W127" s="77"/>
      <c r="X127" s="78"/>
    </row>
    <row r="128" spans="1:43" s="27" customFormat="1" ht="100" customHeight="1">
      <c r="A128" s="40">
        <v>99</v>
      </c>
      <c r="B128" s="10" t="s">
        <v>20</v>
      </c>
      <c r="C128" s="11" t="s">
        <v>54</v>
      </c>
      <c r="D128" s="12" t="s">
        <v>160</v>
      </c>
      <c r="E128" s="12" t="s">
        <v>140</v>
      </c>
      <c r="F128" s="12" t="s">
        <v>31</v>
      </c>
      <c r="G128" s="12" t="s">
        <v>592</v>
      </c>
      <c r="H128" s="14" t="s">
        <v>593</v>
      </c>
      <c r="I128" s="14" t="s">
        <v>78</v>
      </c>
      <c r="J128" s="15" t="s">
        <v>27</v>
      </c>
      <c r="K128" s="15" t="s">
        <v>596</v>
      </c>
      <c r="L128" s="15" t="s">
        <v>597</v>
      </c>
      <c r="M128" s="15"/>
      <c r="N128" s="15"/>
      <c r="O128" s="14"/>
      <c r="P128" s="14"/>
      <c r="Q128" s="14"/>
      <c r="R128" s="31" t="s">
        <v>161</v>
      </c>
      <c r="U128" s="76"/>
      <c r="V128" s="76"/>
      <c r="W128" s="76"/>
      <c r="X128" s="78"/>
    </row>
    <row r="129" spans="1:43" s="27" customFormat="1" ht="100" customHeight="1">
      <c r="A129" s="40">
        <v>100</v>
      </c>
      <c r="B129" s="10" t="s">
        <v>20</v>
      </c>
      <c r="C129" s="11" t="s">
        <v>54</v>
      </c>
      <c r="D129" s="12" t="s">
        <v>160</v>
      </c>
      <c r="E129" s="12" t="s">
        <v>140</v>
      </c>
      <c r="F129" s="12" t="s">
        <v>31</v>
      </c>
      <c r="G129" s="12" t="s">
        <v>594</v>
      </c>
      <c r="H129" s="14"/>
      <c r="I129" s="14" t="s">
        <v>78</v>
      </c>
      <c r="J129" s="15" t="s">
        <v>12</v>
      </c>
      <c r="K129" s="15" t="s">
        <v>595</v>
      </c>
      <c r="L129" s="15"/>
      <c r="M129" s="15"/>
      <c r="N129" s="15"/>
      <c r="O129" s="14"/>
      <c r="P129" s="14"/>
      <c r="Q129" s="14"/>
      <c r="R129" s="14"/>
      <c r="U129" s="76"/>
      <c r="V129" s="76"/>
      <c r="W129" s="76"/>
      <c r="X129" s="78"/>
    </row>
    <row r="130" spans="1:43" s="27" customFormat="1" ht="100" customHeight="1">
      <c r="A130" s="40">
        <v>101</v>
      </c>
      <c r="B130" s="10" t="s">
        <v>20</v>
      </c>
      <c r="C130" s="11" t="s">
        <v>54</v>
      </c>
      <c r="D130" s="12" t="s">
        <v>160</v>
      </c>
      <c r="E130" s="12" t="s">
        <v>140</v>
      </c>
      <c r="F130" s="12" t="s">
        <v>24</v>
      </c>
      <c r="G130" s="12" t="s">
        <v>598</v>
      </c>
      <c r="H130" s="14"/>
      <c r="I130" s="14" t="s">
        <v>26</v>
      </c>
      <c r="J130" s="15" t="s">
        <v>13</v>
      </c>
      <c r="K130" s="15" t="s">
        <v>604</v>
      </c>
      <c r="L130" s="15" t="s">
        <v>605</v>
      </c>
      <c r="M130" s="15"/>
      <c r="N130" s="15"/>
      <c r="O130" s="14"/>
      <c r="P130" s="14"/>
      <c r="Q130" s="14"/>
      <c r="R130" s="14" t="s">
        <v>599</v>
      </c>
      <c r="U130" s="76"/>
      <c r="V130" s="76"/>
      <c r="W130" s="76"/>
      <c r="X130" s="78"/>
    </row>
    <row r="131" spans="1:43" s="27" customFormat="1" ht="22" customHeight="1">
      <c r="A131" s="20"/>
      <c r="B131" s="43"/>
      <c r="C131" s="43"/>
      <c r="D131" s="21"/>
      <c r="E131" s="21"/>
      <c r="F131" s="21"/>
      <c r="G131" s="21"/>
      <c r="H131" s="22"/>
      <c r="I131" s="22"/>
      <c r="J131" s="23"/>
      <c r="K131" s="23"/>
      <c r="L131" s="23"/>
      <c r="M131" s="23"/>
      <c r="N131" s="23"/>
      <c r="O131" s="24"/>
      <c r="P131" s="25"/>
      <c r="Q131" s="26"/>
      <c r="R131" s="26"/>
      <c r="U131" s="76"/>
      <c r="V131" s="76"/>
      <c r="W131" s="76"/>
      <c r="X131" s="78"/>
    </row>
    <row r="132" spans="1:43" s="6" customFormat="1" ht="42" customHeight="1">
      <c r="A132" s="92" t="s">
        <v>162</v>
      </c>
      <c r="B132" s="2"/>
      <c r="C132" s="2"/>
      <c r="D132" s="2"/>
      <c r="E132" s="2"/>
      <c r="F132" s="2"/>
      <c r="G132" s="2"/>
      <c r="H132" s="2"/>
      <c r="I132" s="2"/>
      <c r="J132" s="3"/>
      <c r="K132" s="3"/>
      <c r="L132" s="3"/>
      <c r="M132" s="3"/>
      <c r="N132" s="3"/>
      <c r="O132" s="3"/>
      <c r="P132" s="3"/>
      <c r="Q132" s="2"/>
      <c r="R132" s="4"/>
      <c r="S132" s="5"/>
      <c r="T132" s="5"/>
      <c r="U132" s="76"/>
      <c r="V132" s="76"/>
      <c r="W132" s="76"/>
      <c r="X132" s="76"/>
      <c r="Y132" s="5"/>
      <c r="Z132" s="5"/>
      <c r="AA132" s="5"/>
      <c r="AB132" s="5"/>
      <c r="AC132" s="5"/>
      <c r="AD132" s="5"/>
      <c r="AE132" s="5"/>
      <c r="AF132" s="5"/>
      <c r="AG132" s="5"/>
      <c r="AH132" s="5"/>
      <c r="AI132" s="5"/>
      <c r="AJ132" s="5"/>
      <c r="AK132" s="5"/>
      <c r="AL132" s="5"/>
      <c r="AM132" s="5"/>
      <c r="AN132" s="5"/>
      <c r="AO132" s="5"/>
      <c r="AP132" s="5"/>
      <c r="AQ132" s="5"/>
    </row>
    <row r="133" spans="1:43" s="472" customFormat="1" ht="19.5">
      <c r="A133" s="477"/>
      <c r="B133" s="477"/>
      <c r="C133" s="477"/>
      <c r="D133" s="477"/>
      <c r="E133" s="477"/>
      <c r="F133" s="477"/>
      <c r="G133" s="477"/>
      <c r="H133" s="477"/>
      <c r="I133" s="477"/>
      <c r="J133" s="477"/>
      <c r="K133" s="478"/>
      <c r="L133" s="478"/>
      <c r="M133" s="478"/>
      <c r="N133" s="478"/>
      <c r="O133" s="477"/>
      <c r="P133" s="477"/>
      <c r="Q133" s="477"/>
      <c r="R133" s="477"/>
      <c r="U133" s="76"/>
      <c r="V133" s="76"/>
      <c r="W133" s="76"/>
      <c r="X133" s="76"/>
    </row>
    <row r="134" spans="1:43" s="29" customFormat="1" ht="58.5" customHeight="1">
      <c r="A134" s="473" t="s">
        <v>2</v>
      </c>
      <c r="B134" s="473" t="s">
        <v>3</v>
      </c>
      <c r="C134" s="473" t="s">
        <v>4</v>
      </c>
      <c r="D134" s="473" t="s">
        <v>5</v>
      </c>
      <c r="E134" s="473" t="s">
        <v>6</v>
      </c>
      <c r="F134" s="473" t="s">
        <v>7</v>
      </c>
      <c r="G134" s="473" t="s">
        <v>8</v>
      </c>
      <c r="H134" s="473" t="s">
        <v>9</v>
      </c>
      <c r="I134" s="473" t="s">
        <v>10</v>
      </c>
      <c r="J134" s="473" t="s">
        <v>11</v>
      </c>
      <c r="K134" s="473" t="s">
        <v>12</v>
      </c>
      <c r="L134" s="473" t="s">
        <v>13</v>
      </c>
      <c r="M134" s="473" t="s">
        <v>14</v>
      </c>
      <c r="N134" s="473" t="s">
        <v>15</v>
      </c>
      <c r="O134" s="473" t="s">
        <v>16</v>
      </c>
      <c r="P134" s="473" t="s">
        <v>17</v>
      </c>
      <c r="Q134" s="473" t="s">
        <v>18</v>
      </c>
      <c r="R134" s="473" t="s">
        <v>19</v>
      </c>
      <c r="S134" s="28"/>
      <c r="T134" s="28"/>
      <c r="U134" s="76"/>
      <c r="V134" s="76"/>
      <c r="W134" s="76"/>
      <c r="X134" s="76"/>
      <c r="Y134" s="28"/>
      <c r="Z134" s="28"/>
      <c r="AA134" s="28"/>
      <c r="AB134" s="28"/>
      <c r="AC134" s="28"/>
      <c r="AD134" s="28"/>
      <c r="AE134" s="28"/>
      <c r="AF134" s="28"/>
      <c r="AG134" s="28"/>
      <c r="AH134" s="28"/>
      <c r="AI134" s="28"/>
      <c r="AJ134" s="28"/>
      <c r="AK134" s="28"/>
      <c r="AL134" s="28"/>
      <c r="AM134" s="28"/>
      <c r="AN134" s="28"/>
      <c r="AO134" s="28"/>
      <c r="AP134" s="28"/>
      <c r="AQ134" s="28"/>
    </row>
    <row r="135" spans="1:43" s="27" customFormat="1" ht="100" customHeight="1">
      <c r="A135" s="40">
        <v>102</v>
      </c>
      <c r="B135" s="10" t="s">
        <v>20</v>
      </c>
      <c r="C135" s="11" t="s">
        <v>32</v>
      </c>
      <c r="D135" s="12" t="s">
        <v>160</v>
      </c>
      <c r="E135" s="12" t="s">
        <v>170</v>
      </c>
      <c r="F135" s="12" t="s">
        <v>31</v>
      </c>
      <c r="G135" s="12" t="s">
        <v>176</v>
      </c>
      <c r="H135" s="14"/>
      <c r="I135" s="14" t="s">
        <v>78</v>
      </c>
      <c r="J135" s="15" t="s">
        <v>27</v>
      </c>
      <c r="K135" s="15"/>
      <c r="L135" s="15"/>
      <c r="M135" s="15"/>
      <c r="N135" s="15"/>
      <c r="O135" s="14"/>
      <c r="P135" s="14"/>
      <c r="Q135" s="14"/>
      <c r="R135" s="14"/>
      <c r="U135" s="76"/>
      <c r="V135" s="76"/>
      <c r="W135" s="77"/>
      <c r="X135" s="77"/>
    </row>
    <row r="136" spans="1:43" s="27" customFormat="1" ht="100" customHeight="1">
      <c r="A136" s="40">
        <v>103</v>
      </c>
      <c r="B136" s="10" t="s">
        <v>20</v>
      </c>
      <c r="C136" s="11" t="s">
        <v>37</v>
      </c>
      <c r="D136" s="12" t="s">
        <v>38</v>
      </c>
      <c r="E136" s="12" t="s">
        <v>67</v>
      </c>
      <c r="F136" s="12" t="s">
        <v>31</v>
      </c>
      <c r="G136" s="12" t="s">
        <v>163</v>
      </c>
      <c r="H136" s="38" t="s">
        <v>484</v>
      </c>
      <c r="I136" s="14" t="s">
        <v>26</v>
      </c>
      <c r="J136" s="15" t="s">
        <v>13</v>
      </c>
      <c r="K136" s="15" t="s">
        <v>492</v>
      </c>
      <c r="L136" s="15" t="s">
        <v>492</v>
      </c>
      <c r="M136" s="15"/>
      <c r="N136" s="15"/>
      <c r="O136" s="14"/>
      <c r="P136" s="14"/>
      <c r="Q136" s="14"/>
      <c r="R136" s="14" t="s">
        <v>485</v>
      </c>
      <c r="U136" s="76"/>
      <c r="V136" s="76"/>
      <c r="W136" s="76"/>
      <c r="X136" s="76"/>
    </row>
    <row r="137" spans="1:43" s="47" customFormat="1" ht="100" customHeight="1">
      <c r="A137" s="40">
        <v>104</v>
      </c>
      <c r="B137" s="10" t="s">
        <v>20</v>
      </c>
      <c r="C137" s="11" t="s">
        <v>37</v>
      </c>
      <c r="D137" s="12" t="s">
        <v>38</v>
      </c>
      <c r="E137" s="12" t="s">
        <v>501</v>
      </c>
      <c r="F137" s="12" t="s">
        <v>31</v>
      </c>
      <c r="G137" s="12" t="s">
        <v>621</v>
      </c>
      <c r="H137" s="38" t="s">
        <v>502</v>
      </c>
      <c r="I137" s="14" t="s">
        <v>26</v>
      </c>
      <c r="J137" s="15" t="s">
        <v>13</v>
      </c>
      <c r="K137" s="15"/>
      <c r="L137" s="15"/>
      <c r="M137" s="15"/>
      <c r="N137" s="15"/>
      <c r="O137" s="14"/>
      <c r="P137" s="14"/>
      <c r="Q137" s="14"/>
      <c r="R137" s="12" t="s">
        <v>494</v>
      </c>
      <c r="U137" s="76"/>
      <c r="V137" s="76"/>
      <c r="W137" s="76"/>
      <c r="X137" s="76"/>
    </row>
    <row r="138" spans="1:43" s="47" customFormat="1" ht="100" customHeight="1">
      <c r="A138" s="40">
        <v>105</v>
      </c>
      <c r="B138" s="10" t="s">
        <v>20</v>
      </c>
      <c r="C138" s="11" t="s">
        <v>37</v>
      </c>
      <c r="D138" s="12" t="s">
        <v>38</v>
      </c>
      <c r="E138" s="12" t="s">
        <v>67</v>
      </c>
      <c r="F138" s="12" t="s">
        <v>31</v>
      </c>
      <c r="G138" s="12" t="s">
        <v>503</v>
      </c>
      <c r="H138" s="38" t="s">
        <v>504</v>
      </c>
      <c r="I138" s="14" t="s">
        <v>26</v>
      </c>
      <c r="J138" s="15" t="s">
        <v>13</v>
      </c>
      <c r="K138" s="15" t="s">
        <v>506</v>
      </c>
      <c r="L138" s="15" t="s">
        <v>505</v>
      </c>
      <c r="M138" s="15"/>
      <c r="N138" s="15"/>
      <c r="O138" s="37">
        <v>2.5</v>
      </c>
      <c r="P138" s="254">
        <v>1818210750</v>
      </c>
      <c r="Q138" s="31" t="s">
        <v>1467</v>
      </c>
      <c r="R138" s="12" t="s">
        <v>486</v>
      </c>
      <c r="U138" s="76"/>
      <c r="V138" s="76"/>
      <c r="W138" s="76"/>
      <c r="X138" s="76"/>
    </row>
    <row r="139" spans="1:43" s="27" customFormat="1" ht="64.5" customHeight="1">
      <c r="A139" s="40">
        <v>106</v>
      </c>
      <c r="B139" s="10" t="s">
        <v>20</v>
      </c>
      <c r="C139" s="11" t="s">
        <v>37</v>
      </c>
      <c r="D139" s="12" t="s">
        <v>38</v>
      </c>
      <c r="E139" s="12" t="s">
        <v>177</v>
      </c>
      <c r="F139" s="12" t="s">
        <v>31</v>
      </c>
      <c r="G139" s="12" t="s">
        <v>178</v>
      </c>
      <c r="H139" s="38" t="s">
        <v>498</v>
      </c>
      <c r="I139" s="14" t="s">
        <v>78</v>
      </c>
      <c r="J139" s="15" t="s">
        <v>27</v>
      </c>
      <c r="K139" s="15"/>
      <c r="L139" s="15"/>
      <c r="M139" s="15"/>
      <c r="N139" s="15"/>
      <c r="O139" s="37">
        <v>90</v>
      </c>
      <c r="P139" s="17">
        <v>1817300750</v>
      </c>
      <c r="Q139" s="31" t="s">
        <v>93</v>
      </c>
      <c r="R139" s="31" t="s">
        <v>179</v>
      </c>
      <c r="U139" s="76"/>
      <c r="V139" s="76"/>
      <c r="W139" s="76"/>
      <c r="X139" s="76"/>
    </row>
    <row r="140" spans="1:43" s="27" customFormat="1" ht="64.5" customHeight="1">
      <c r="A140" s="40">
        <v>107</v>
      </c>
      <c r="B140" s="10" t="s">
        <v>20</v>
      </c>
      <c r="C140" s="11" t="s">
        <v>37</v>
      </c>
      <c r="D140" s="12" t="s">
        <v>38</v>
      </c>
      <c r="E140" s="12" t="s">
        <v>177</v>
      </c>
      <c r="F140" s="12" t="s">
        <v>24</v>
      </c>
      <c r="G140" s="12" t="s">
        <v>499</v>
      </c>
      <c r="H140" s="31" t="s">
        <v>500</v>
      </c>
      <c r="I140" s="14" t="s">
        <v>35</v>
      </c>
      <c r="J140" s="15" t="s">
        <v>14</v>
      </c>
      <c r="K140" s="14" t="s">
        <v>651</v>
      </c>
      <c r="L140" s="14" t="s">
        <v>651</v>
      </c>
      <c r="M140" s="14" t="s">
        <v>650</v>
      </c>
      <c r="N140" s="75"/>
      <c r="O140" s="14"/>
      <c r="P140" s="14"/>
      <c r="Q140" s="14"/>
      <c r="R140" s="14"/>
    </row>
    <row r="141" spans="1:43" s="27" customFormat="1" ht="100" customHeight="1">
      <c r="A141" s="40">
        <v>108</v>
      </c>
      <c r="B141" s="10" t="s">
        <v>20</v>
      </c>
      <c r="C141" s="11" t="s">
        <v>37</v>
      </c>
      <c r="D141" s="12" t="s">
        <v>46</v>
      </c>
      <c r="E141" s="12" t="s">
        <v>164</v>
      </c>
      <c r="F141" s="12" t="s">
        <v>31</v>
      </c>
      <c r="G141" s="12" t="s">
        <v>165</v>
      </c>
      <c r="H141" s="31" t="s">
        <v>493</v>
      </c>
      <c r="I141" s="14" t="s">
        <v>26</v>
      </c>
      <c r="J141" s="15" t="s">
        <v>13</v>
      </c>
      <c r="K141" s="15"/>
      <c r="L141" s="15"/>
      <c r="M141" s="15"/>
      <c r="N141" s="15"/>
      <c r="O141" s="37">
        <v>50</v>
      </c>
      <c r="P141" s="17">
        <v>1812200754</v>
      </c>
      <c r="Q141" s="18" t="s">
        <v>88</v>
      </c>
      <c r="R141" s="14" t="s">
        <v>494</v>
      </c>
      <c r="U141" s="76"/>
      <c r="V141" s="76"/>
      <c r="W141" s="76"/>
      <c r="X141" s="76"/>
    </row>
    <row r="142" spans="1:43" s="27" customFormat="1" ht="100" customHeight="1">
      <c r="A142" s="40">
        <v>109</v>
      </c>
      <c r="B142" s="10" t="s">
        <v>20</v>
      </c>
      <c r="C142" s="11" t="s">
        <v>37</v>
      </c>
      <c r="D142" s="12" t="s">
        <v>46</v>
      </c>
      <c r="E142" s="12" t="s">
        <v>164</v>
      </c>
      <c r="F142" s="12" t="s">
        <v>31</v>
      </c>
      <c r="G142" s="12" t="s">
        <v>495</v>
      </c>
      <c r="H142" s="38" t="s">
        <v>649</v>
      </c>
      <c r="I142" s="14" t="s">
        <v>35</v>
      </c>
      <c r="J142" s="15" t="s">
        <v>13</v>
      </c>
      <c r="K142" s="15"/>
      <c r="L142" s="15"/>
      <c r="M142" s="15"/>
      <c r="N142" s="15"/>
      <c r="O142" s="37">
        <v>8</v>
      </c>
      <c r="P142" s="17">
        <v>1817300110</v>
      </c>
      <c r="Q142" s="31" t="s">
        <v>166</v>
      </c>
      <c r="R142" s="14" t="s">
        <v>529</v>
      </c>
      <c r="U142" s="76"/>
      <c r="V142" s="76"/>
      <c r="W142" s="76"/>
      <c r="X142" s="76"/>
    </row>
    <row r="143" spans="1:43" s="47" customFormat="1" ht="100" customHeight="1">
      <c r="A143" s="40">
        <v>110</v>
      </c>
      <c r="B143" s="10" t="s">
        <v>20</v>
      </c>
      <c r="C143" s="11" t="s">
        <v>37</v>
      </c>
      <c r="D143" s="12" t="s">
        <v>30</v>
      </c>
      <c r="E143" s="12" t="s">
        <v>487</v>
      </c>
      <c r="F143" s="12" t="s">
        <v>24</v>
      </c>
      <c r="G143" s="12" t="s">
        <v>516</v>
      </c>
      <c r="H143" s="12" t="s">
        <v>169</v>
      </c>
      <c r="I143" s="14" t="s">
        <v>35</v>
      </c>
      <c r="J143" s="15" t="s">
        <v>15</v>
      </c>
      <c r="K143" s="15"/>
      <c r="L143" s="15"/>
      <c r="M143" s="15"/>
      <c r="N143" s="15"/>
      <c r="O143" s="14"/>
      <c r="P143" s="14"/>
      <c r="Q143" s="14"/>
      <c r="R143" s="14" t="s">
        <v>517</v>
      </c>
      <c r="U143" s="76"/>
      <c r="V143" s="76"/>
      <c r="W143" s="76"/>
      <c r="X143" s="76"/>
    </row>
    <row r="144" spans="1:43" s="47" customFormat="1" ht="100" customHeight="1">
      <c r="A144" s="40">
        <v>111</v>
      </c>
      <c r="B144" s="10" t="s">
        <v>20</v>
      </c>
      <c r="C144" s="11" t="s">
        <v>29</v>
      </c>
      <c r="D144" s="12" t="s">
        <v>30</v>
      </c>
      <c r="E144" s="12" t="s">
        <v>167</v>
      </c>
      <c r="F144" s="12" t="s">
        <v>31</v>
      </c>
      <c r="G144" s="12" t="s">
        <v>510</v>
      </c>
      <c r="H144" s="12" t="s">
        <v>679</v>
      </c>
      <c r="I144" s="14" t="s">
        <v>35</v>
      </c>
      <c r="J144" s="15" t="s">
        <v>13</v>
      </c>
      <c r="K144" s="15"/>
      <c r="L144" s="15"/>
      <c r="M144" s="15"/>
      <c r="N144" s="15"/>
      <c r="O144" s="14"/>
      <c r="P144" s="14"/>
      <c r="Q144" s="14"/>
      <c r="R144" s="14" t="s">
        <v>488</v>
      </c>
      <c r="U144" s="76"/>
      <c r="V144" s="76"/>
      <c r="W144" s="76"/>
      <c r="X144" s="76"/>
    </row>
    <row r="145" spans="1:43" s="47" customFormat="1" ht="100" customHeight="1">
      <c r="A145" s="40">
        <v>112</v>
      </c>
      <c r="B145" s="10" t="s">
        <v>20</v>
      </c>
      <c r="C145" s="11" t="s">
        <v>29</v>
      </c>
      <c r="D145" s="12" t="s">
        <v>30</v>
      </c>
      <c r="E145" s="12" t="s">
        <v>170</v>
      </c>
      <c r="F145" s="12" t="s">
        <v>24</v>
      </c>
      <c r="G145" s="12" t="s">
        <v>511</v>
      </c>
      <c r="H145" s="12" t="s">
        <v>678</v>
      </c>
      <c r="I145" s="14" t="s">
        <v>35</v>
      </c>
      <c r="J145" s="15" t="s">
        <v>13</v>
      </c>
      <c r="K145" s="15"/>
      <c r="L145" s="15"/>
      <c r="M145" s="15"/>
      <c r="N145" s="15"/>
      <c r="O145" s="14"/>
      <c r="P145" s="14"/>
      <c r="Q145" s="14"/>
      <c r="R145" s="12" t="s">
        <v>509</v>
      </c>
      <c r="U145" s="76"/>
      <c r="V145" s="76"/>
      <c r="W145" s="76"/>
      <c r="X145" s="76"/>
    </row>
    <row r="146" spans="1:43" s="47" customFormat="1" ht="100" customHeight="1">
      <c r="A146" s="40">
        <v>113</v>
      </c>
      <c r="B146" s="10" t="s">
        <v>20</v>
      </c>
      <c r="C146" s="11" t="s">
        <v>29</v>
      </c>
      <c r="D146" s="12" t="s">
        <v>30</v>
      </c>
      <c r="E146" s="12" t="s">
        <v>164</v>
      </c>
      <c r="F146" s="12" t="s">
        <v>79</v>
      </c>
      <c r="G146" s="12" t="s">
        <v>168</v>
      </c>
      <c r="H146" s="38" t="s">
        <v>489</v>
      </c>
      <c r="I146" s="14" t="s">
        <v>26</v>
      </c>
      <c r="J146" s="15" t="s">
        <v>13</v>
      </c>
      <c r="K146" s="15"/>
      <c r="L146" s="15"/>
      <c r="M146" s="15"/>
      <c r="N146" s="15"/>
      <c r="O146" s="75"/>
      <c r="P146" s="75"/>
      <c r="Q146" s="75"/>
      <c r="R146" s="12" t="s">
        <v>530</v>
      </c>
      <c r="U146" s="76"/>
      <c r="V146" s="76"/>
      <c r="W146" s="76"/>
      <c r="X146" s="76"/>
    </row>
    <row r="147" spans="1:43" s="47" customFormat="1" ht="100" customHeight="1">
      <c r="A147" s="40">
        <v>114</v>
      </c>
      <c r="B147" s="10" t="s">
        <v>20</v>
      </c>
      <c r="C147" s="11" t="s">
        <v>29</v>
      </c>
      <c r="D147" s="12" t="s">
        <v>30</v>
      </c>
      <c r="E147" s="12" t="s">
        <v>512</v>
      </c>
      <c r="F147" s="12" t="s">
        <v>79</v>
      </c>
      <c r="G147" s="12" t="s">
        <v>514</v>
      </c>
      <c r="H147" s="38" t="s">
        <v>513</v>
      </c>
      <c r="I147" s="14" t="s">
        <v>26</v>
      </c>
      <c r="J147" s="15" t="s">
        <v>27</v>
      </c>
      <c r="K147" s="15"/>
      <c r="L147" s="15"/>
      <c r="M147" s="15"/>
      <c r="N147" s="15"/>
      <c r="O147" s="14"/>
      <c r="P147" s="14"/>
      <c r="Q147" s="12"/>
      <c r="R147" s="12" t="s">
        <v>531</v>
      </c>
      <c r="U147" s="76"/>
      <c r="V147" s="76"/>
      <c r="W147" s="76"/>
      <c r="X147" s="76"/>
    </row>
    <row r="148" spans="1:43" s="47" customFormat="1" ht="100" customHeight="1">
      <c r="A148" s="40">
        <v>115</v>
      </c>
      <c r="B148" s="10" t="s">
        <v>20</v>
      </c>
      <c r="C148" s="11" t="s">
        <v>29</v>
      </c>
      <c r="D148" s="12" t="s">
        <v>30</v>
      </c>
      <c r="E148" s="12" t="s">
        <v>512</v>
      </c>
      <c r="F148" s="12" t="s">
        <v>79</v>
      </c>
      <c r="G148" s="12" t="s">
        <v>515</v>
      </c>
      <c r="H148" s="12"/>
      <c r="I148" s="14" t="s">
        <v>26</v>
      </c>
      <c r="J148" s="15" t="s">
        <v>27</v>
      </c>
      <c r="K148" s="15"/>
      <c r="L148" s="15"/>
      <c r="M148" s="15"/>
      <c r="N148" s="15"/>
      <c r="O148" s="16"/>
      <c r="P148" s="17"/>
      <c r="Q148" s="12"/>
      <c r="R148" s="12" t="s">
        <v>532</v>
      </c>
      <c r="U148" s="76"/>
      <c r="V148" s="76"/>
      <c r="W148" s="76"/>
      <c r="X148" s="76"/>
    </row>
    <row r="149" spans="1:43" s="47" customFormat="1" ht="100" customHeight="1">
      <c r="A149" s="40">
        <v>116</v>
      </c>
      <c r="B149" s="10" t="s">
        <v>20</v>
      </c>
      <c r="C149" s="11" t="s">
        <v>29</v>
      </c>
      <c r="D149" s="12" t="s">
        <v>30</v>
      </c>
      <c r="E149" s="12" t="s">
        <v>518</v>
      </c>
      <c r="F149" s="12" t="s">
        <v>24</v>
      </c>
      <c r="G149" s="12" t="s">
        <v>520</v>
      </c>
      <c r="H149" s="12" t="s">
        <v>519</v>
      </c>
      <c r="I149" s="14" t="s">
        <v>35</v>
      </c>
      <c r="J149" s="15" t="s">
        <v>27</v>
      </c>
      <c r="K149" s="15"/>
      <c r="L149" s="15"/>
      <c r="M149" s="15"/>
      <c r="N149" s="15"/>
      <c r="O149" s="14"/>
      <c r="P149" s="14"/>
      <c r="Q149" s="14"/>
      <c r="R149" s="14" t="s">
        <v>533</v>
      </c>
      <c r="U149" s="76"/>
      <c r="V149" s="76"/>
      <c r="W149" s="76"/>
      <c r="X149" s="76"/>
    </row>
    <row r="150" spans="1:43" s="27" customFormat="1" ht="100" customHeight="1">
      <c r="A150" s="40">
        <v>117</v>
      </c>
      <c r="B150" s="10" t="s">
        <v>20</v>
      </c>
      <c r="C150" s="11" t="s">
        <v>29</v>
      </c>
      <c r="D150" s="12" t="s">
        <v>160</v>
      </c>
      <c r="E150" s="12" t="s">
        <v>170</v>
      </c>
      <c r="F150" s="12" t="s">
        <v>31</v>
      </c>
      <c r="G150" s="12" t="s">
        <v>172</v>
      </c>
      <c r="H150" s="38" t="s">
        <v>173</v>
      </c>
      <c r="I150" s="14" t="s">
        <v>26</v>
      </c>
      <c r="J150" s="15" t="s">
        <v>27</v>
      </c>
      <c r="K150" s="15"/>
      <c r="L150" s="15"/>
      <c r="M150" s="15"/>
      <c r="N150" s="15"/>
      <c r="O150" s="37">
        <v>21</v>
      </c>
      <c r="P150" s="17">
        <v>1817300110</v>
      </c>
      <c r="Q150" s="31" t="s">
        <v>166</v>
      </c>
      <c r="R150" s="31" t="s">
        <v>174</v>
      </c>
      <c r="U150" s="76"/>
      <c r="V150" s="76"/>
      <c r="W150" s="76"/>
      <c r="X150" s="76"/>
    </row>
    <row r="151" spans="1:43" s="27" customFormat="1" ht="100" customHeight="1">
      <c r="A151" s="40">
        <v>118</v>
      </c>
      <c r="B151" s="10" t="s">
        <v>20</v>
      </c>
      <c r="C151" s="11" t="s">
        <v>29</v>
      </c>
      <c r="D151" s="12" t="s">
        <v>160</v>
      </c>
      <c r="E151" s="12" t="s">
        <v>170</v>
      </c>
      <c r="F151" s="12" t="s">
        <v>31</v>
      </c>
      <c r="G151" s="12" t="s">
        <v>175</v>
      </c>
      <c r="H151" s="12" t="s">
        <v>497</v>
      </c>
      <c r="I151" s="14" t="s">
        <v>26</v>
      </c>
      <c r="J151" s="15" t="s">
        <v>27</v>
      </c>
      <c r="K151" s="15"/>
      <c r="L151" s="15"/>
      <c r="M151" s="15"/>
      <c r="N151" s="15"/>
      <c r="O151" s="14"/>
      <c r="P151" s="14"/>
      <c r="Q151" s="14"/>
      <c r="R151" s="31" t="s">
        <v>496</v>
      </c>
      <c r="U151" s="76"/>
      <c r="V151" s="76"/>
      <c r="W151" s="77"/>
      <c r="X151" s="77"/>
    </row>
    <row r="152" spans="1:43" s="27" customFormat="1" ht="100" customHeight="1">
      <c r="A152" s="40">
        <v>119</v>
      </c>
      <c r="B152" s="10" t="s">
        <v>20</v>
      </c>
      <c r="C152" s="11" t="s">
        <v>29</v>
      </c>
      <c r="D152" s="12" t="s">
        <v>160</v>
      </c>
      <c r="E152" s="12" t="s">
        <v>170</v>
      </c>
      <c r="F152" s="12" t="s">
        <v>31</v>
      </c>
      <c r="G152" s="12" t="s">
        <v>523</v>
      </c>
      <c r="H152" s="14" t="s">
        <v>524</v>
      </c>
      <c r="I152" s="14" t="s">
        <v>35</v>
      </c>
      <c r="J152" s="15" t="s">
        <v>13</v>
      </c>
      <c r="K152" s="15" t="s">
        <v>527</v>
      </c>
      <c r="L152" s="15" t="s">
        <v>526</v>
      </c>
      <c r="M152" s="15"/>
      <c r="N152" s="15"/>
      <c r="O152" s="37"/>
      <c r="P152" s="17"/>
      <c r="Q152" s="31"/>
      <c r="R152" s="31" t="s">
        <v>525</v>
      </c>
      <c r="U152" s="76"/>
      <c r="V152" s="76"/>
      <c r="W152" s="76"/>
      <c r="X152" s="76"/>
    </row>
    <row r="153" spans="1:43" s="27" customFormat="1" ht="100" customHeight="1">
      <c r="A153" s="40">
        <v>120</v>
      </c>
      <c r="B153" s="10" t="s">
        <v>20</v>
      </c>
      <c r="C153" s="11" t="s">
        <v>21</v>
      </c>
      <c r="D153" s="12" t="s">
        <v>46</v>
      </c>
      <c r="E153" s="12" t="s">
        <v>67</v>
      </c>
      <c r="F153" s="12" t="s">
        <v>24</v>
      </c>
      <c r="G153" s="12" t="s">
        <v>622</v>
      </c>
      <c r="H153" s="12" t="s">
        <v>507</v>
      </c>
      <c r="I153" s="14" t="s">
        <v>35</v>
      </c>
      <c r="J153" s="15" t="s">
        <v>13</v>
      </c>
      <c r="K153" s="15" t="s">
        <v>508</v>
      </c>
      <c r="L153" s="15" t="s">
        <v>508</v>
      </c>
      <c r="M153" s="15"/>
      <c r="N153" s="15"/>
      <c r="O153" s="37">
        <v>20</v>
      </c>
      <c r="P153" s="254">
        <v>1812600750</v>
      </c>
      <c r="Q153" s="256" t="s">
        <v>131</v>
      </c>
      <c r="R153" s="31" t="s">
        <v>528</v>
      </c>
      <c r="U153" s="76"/>
      <c r="V153" s="76"/>
      <c r="W153" s="76"/>
      <c r="X153" s="76"/>
    </row>
    <row r="154" spans="1:43" s="27" customFormat="1" ht="64.5" customHeight="1">
      <c r="A154" s="40">
        <v>121</v>
      </c>
      <c r="B154" s="10" t="s">
        <v>20</v>
      </c>
      <c r="C154" s="11" t="s">
        <v>54</v>
      </c>
      <c r="D154" s="12" t="s">
        <v>160</v>
      </c>
      <c r="E154" s="12" t="s">
        <v>170</v>
      </c>
      <c r="F154" s="12" t="s">
        <v>79</v>
      </c>
      <c r="G154" s="12" t="s">
        <v>521</v>
      </c>
      <c r="H154" s="31" t="s">
        <v>522</v>
      </c>
      <c r="I154" s="14" t="s">
        <v>26</v>
      </c>
      <c r="J154" s="15" t="s">
        <v>27</v>
      </c>
      <c r="K154" s="15" t="s">
        <v>534</v>
      </c>
      <c r="L154" s="15"/>
      <c r="M154" s="15"/>
      <c r="N154" s="15"/>
      <c r="O154" s="37">
        <v>10</v>
      </c>
      <c r="P154" s="17">
        <v>1822</v>
      </c>
      <c r="Q154" s="31" t="s">
        <v>141</v>
      </c>
      <c r="R154" s="14" t="s">
        <v>141</v>
      </c>
      <c r="U154" s="76"/>
      <c r="V154" s="76"/>
      <c r="W154" s="76"/>
      <c r="X154" s="76"/>
    </row>
    <row r="155" spans="1:43" s="27" customFormat="1" ht="100" customHeight="1">
      <c r="A155" s="40">
        <v>122</v>
      </c>
      <c r="B155" s="10" t="s">
        <v>20</v>
      </c>
      <c r="C155" s="11" t="s">
        <v>54</v>
      </c>
      <c r="D155" s="12" t="s">
        <v>33</v>
      </c>
      <c r="E155" s="12" t="s">
        <v>647</v>
      </c>
      <c r="F155" s="12" t="s">
        <v>24</v>
      </c>
      <c r="G155" s="12" t="s">
        <v>646</v>
      </c>
      <c r="H155" s="38" t="s">
        <v>668</v>
      </c>
      <c r="I155" s="14" t="s">
        <v>26</v>
      </c>
      <c r="J155" s="15" t="s">
        <v>27</v>
      </c>
      <c r="K155" s="15"/>
      <c r="L155" s="15"/>
      <c r="M155" s="15"/>
      <c r="N155" s="15"/>
      <c r="O155" s="14"/>
      <c r="P155" s="14"/>
      <c r="Q155" s="14"/>
      <c r="R155" s="14"/>
      <c r="U155" s="76"/>
      <c r="V155" s="76"/>
      <c r="W155" s="76"/>
      <c r="X155" s="76"/>
    </row>
    <row r="156" spans="1:43" s="27" customFormat="1" ht="22">
      <c r="A156" s="48"/>
      <c r="B156" s="49"/>
      <c r="C156" s="49"/>
      <c r="D156" s="49"/>
      <c r="E156" s="49"/>
      <c r="F156" s="49"/>
      <c r="G156" s="49"/>
      <c r="H156" s="49"/>
      <c r="I156" s="49"/>
      <c r="J156" s="48"/>
      <c r="K156" s="48"/>
      <c r="L156" s="48"/>
      <c r="M156" s="48"/>
      <c r="N156" s="48"/>
      <c r="O156" s="48"/>
      <c r="P156" s="48"/>
      <c r="Q156" s="49"/>
      <c r="R156" s="49"/>
    </row>
    <row r="157" spans="1:43" s="6" customFormat="1" ht="40">
      <c r="A157" s="1" t="s">
        <v>180</v>
      </c>
      <c r="B157" s="2"/>
      <c r="C157" s="2"/>
      <c r="D157" s="2"/>
      <c r="E157" s="2"/>
      <c r="F157" s="2"/>
      <c r="G157" s="2"/>
      <c r="H157" s="2"/>
      <c r="I157" s="2"/>
      <c r="J157" s="3"/>
      <c r="K157" s="3"/>
      <c r="L157" s="3"/>
      <c r="M157" s="3"/>
      <c r="N157" s="3"/>
      <c r="O157" s="3"/>
      <c r="P157" s="3"/>
      <c r="Q157" s="2"/>
      <c r="R157" s="4"/>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row>
    <row r="158" spans="1:43" s="472" customFormat="1" ht="19.5">
      <c r="A158" s="477"/>
      <c r="B158" s="477"/>
      <c r="C158" s="477"/>
      <c r="D158" s="477"/>
      <c r="E158" s="477"/>
      <c r="F158" s="477"/>
      <c r="G158" s="477"/>
      <c r="H158" s="477"/>
      <c r="I158" s="477"/>
      <c r="J158" s="477"/>
      <c r="K158" s="478"/>
      <c r="L158" s="478"/>
      <c r="M158" s="478"/>
      <c r="N158" s="478"/>
      <c r="O158" s="477"/>
      <c r="P158" s="477"/>
      <c r="Q158" s="477"/>
      <c r="R158" s="477"/>
    </row>
    <row r="159" spans="1:43" s="506" customFormat="1" ht="58.5">
      <c r="A159" s="473" t="s">
        <v>2</v>
      </c>
      <c r="B159" s="473" t="s">
        <v>3</v>
      </c>
      <c r="C159" s="473" t="s">
        <v>4</v>
      </c>
      <c r="D159" s="473" t="s">
        <v>5</v>
      </c>
      <c r="E159" s="473" t="s">
        <v>6</v>
      </c>
      <c r="F159" s="473" t="s">
        <v>7</v>
      </c>
      <c r="G159" s="473" t="s">
        <v>8</v>
      </c>
      <c r="H159" s="473" t="s">
        <v>9</v>
      </c>
      <c r="I159" s="473" t="s">
        <v>10</v>
      </c>
      <c r="J159" s="473" t="s">
        <v>11</v>
      </c>
      <c r="K159" s="473" t="s">
        <v>12</v>
      </c>
      <c r="L159" s="473" t="s">
        <v>13</v>
      </c>
      <c r="M159" s="473" t="s">
        <v>14</v>
      </c>
      <c r="N159" s="473" t="s">
        <v>15</v>
      </c>
      <c r="O159" s="473" t="s">
        <v>16</v>
      </c>
      <c r="P159" s="473" t="s">
        <v>17</v>
      </c>
      <c r="Q159" s="473" t="s">
        <v>18</v>
      </c>
      <c r="R159" s="473" t="s">
        <v>19</v>
      </c>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c r="AN159" s="486"/>
      <c r="AO159" s="486"/>
      <c r="AP159" s="486"/>
      <c r="AQ159" s="486"/>
    </row>
    <row r="160" spans="1:43" ht="90" customHeight="1">
      <c r="A160" s="40">
        <v>123</v>
      </c>
      <c r="B160" s="10" t="s">
        <v>20</v>
      </c>
      <c r="C160" s="11" t="s">
        <v>32</v>
      </c>
      <c r="D160" s="12" t="s">
        <v>87</v>
      </c>
      <c r="E160" s="12" t="s">
        <v>213</v>
      </c>
      <c r="F160" s="12" t="s">
        <v>31</v>
      </c>
      <c r="G160" s="12" t="s">
        <v>214</v>
      </c>
      <c r="H160" s="38" t="s">
        <v>463</v>
      </c>
      <c r="I160" s="14" t="s">
        <v>26</v>
      </c>
      <c r="J160" s="15" t="s">
        <v>27</v>
      </c>
      <c r="K160" s="15"/>
      <c r="L160" s="15"/>
      <c r="M160" s="15"/>
      <c r="N160" s="15"/>
      <c r="O160" s="37">
        <v>30</v>
      </c>
      <c r="P160" s="17">
        <v>1817600750</v>
      </c>
      <c r="Q160" s="31" t="s">
        <v>62</v>
      </c>
      <c r="R160" s="14"/>
    </row>
    <row r="161" spans="1:43" ht="100" customHeight="1">
      <c r="A161" s="40">
        <v>124</v>
      </c>
      <c r="B161" s="10" t="s">
        <v>20</v>
      </c>
      <c r="C161" s="11" t="s">
        <v>32</v>
      </c>
      <c r="D161" s="12" t="s">
        <v>46</v>
      </c>
      <c r="E161" s="38" t="s">
        <v>475</v>
      </c>
      <c r="F161" s="12" t="s">
        <v>79</v>
      </c>
      <c r="G161" s="12" t="s">
        <v>430</v>
      </c>
      <c r="H161" s="38" t="s">
        <v>431</v>
      </c>
      <c r="I161" s="14" t="s">
        <v>35</v>
      </c>
      <c r="J161" s="15" t="s">
        <v>13</v>
      </c>
      <c r="K161" s="15"/>
      <c r="L161" s="15" t="s">
        <v>432</v>
      </c>
      <c r="M161" s="15"/>
      <c r="N161" s="15"/>
      <c r="O161" s="37"/>
      <c r="P161" s="17"/>
      <c r="Q161" s="18"/>
      <c r="R161" s="14" t="s">
        <v>429</v>
      </c>
    </row>
    <row r="162" spans="1:43" ht="100" customHeight="1">
      <c r="A162" s="40">
        <v>125</v>
      </c>
      <c r="B162" s="10" t="s">
        <v>20</v>
      </c>
      <c r="C162" s="11" t="s">
        <v>32</v>
      </c>
      <c r="D162" s="12" t="s">
        <v>46</v>
      </c>
      <c r="E162" s="12" t="s">
        <v>211</v>
      </c>
      <c r="F162" s="12" t="s">
        <v>31</v>
      </c>
      <c r="G162" s="12" t="s">
        <v>212</v>
      </c>
      <c r="H162" s="14" t="s">
        <v>656</v>
      </c>
      <c r="I162" s="14" t="s">
        <v>26</v>
      </c>
      <c r="J162" s="15" t="s">
        <v>27</v>
      </c>
      <c r="K162" s="15"/>
      <c r="L162" s="15"/>
      <c r="M162" s="15"/>
      <c r="N162" s="15"/>
      <c r="O162" s="14"/>
      <c r="P162" s="14"/>
      <c r="Q162" s="14"/>
      <c r="R162" s="14"/>
    </row>
    <row r="163" spans="1:43" s="27" customFormat="1" ht="100" customHeight="1">
      <c r="A163" s="40">
        <v>126</v>
      </c>
      <c r="B163" s="10" t="s">
        <v>20</v>
      </c>
      <c r="C163" s="11" t="s">
        <v>32</v>
      </c>
      <c r="D163" s="12" t="s">
        <v>87</v>
      </c>
      <c r="E163" s="12" t="s">
        <v>223</v>
      </c>
      <c r="F163" s="12" t="s">
        <v>31</v>
      </c>
      <c r="G163" s="12" t="s">
        <v>224</v>
      </c>
      <c r="H163" s="38" t="s">
        <v>414</v>
      </c>
      <c r="I163" s="14" t="s">
        <v>26</v>
      </c>
      <c r="J163" s="15" t="s">
        <v>14</v>
      </c>
      <c r="K163" s="15"/>
      <c r="L163" s="15" t="s">
        <v>418</v>
      </c>
      <c r="M163" s="15"/>
      <c r="N163" s="15"/>
      <c r="O163" s="37">
        <v>30</v>
      </c>
      <c r="P163" s="17">
        <v>1843810751</v>
      </c>
      <c r="Q163" s="31" t="s">
        <v>225</v>
      </c>
      <c r="R163" s="14"/>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row>
    <row r="164" spans="1:43" s="27" customFormat="1" ht="100" customHeight="1">
      <c r="A164" s="40">
        <v>127</v>
      </c>
      <c r="B164" s="10" t="s">
        <v>20</v>
      </c>
      <c r="C164" s="11" t="s">
        <v>32</v>
      </c>
      <c r="D164" s="12" t="s">
        <v>87</v>
      </c>
      <c r="E164" s="38" t="s">
        <v>475</v>
      </c>
      <c r="F164" s="12" t="s">
        <v>79</v>
      </c>
      <c r="G164" s="12" t="s">
        <v>433</v>
      </c>
      <c r="H164" s="38" t="s">
        <v>434</v>
      </c>
      <c r="I164" s="14" t="s">
        <v>26</v>
      </c>
      <c r="J164" s="15" t="s">
        <v>13</v>
      </c>
      <c r="K164" s="15"/>
      <c r="L164" s="15" t="s">
        <v>418</v>
      </c>
      <c r="M164" s="15" t="s">
        <v>474</v>
      </c>
      <c r="N164" s="15"/>
      <c r="O164" s="37"/>
      <c r="P164" s="17"/>
      <c r="Q164" s="31"/>
      <c r="R164" s="14" t="s">
        <v>435</v>
      </c>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row>
    <row r="165" spans="1:43" s="27" customFormat="1" ht="90" customHeight="1">
      <c r="A165" s="40">
        <v>128</v>
      </c>
      <c r="B165" s="10" t="s">
        <v>20</v>
      </c>
      <c r="C165" s="11" t="s">
        <v>37</v>
      </c>
      <c r="D165" s="12" t="s">
        <v>38</v>
      </c>
      <c r="E165" s="12" t="s">
        <v>476</v>
      </c>
      <c r="F165" s="12" t="s">
        <v>31</v>
      </c>
      <c r="G165" s="12" t="s">
        <v>402</v>
      </c>
      <c r="H165" s="38" t="s">
        <v>403</v>
      </c>
      <c r="I165" s="14"/>
      <c r="J165" s="15"/>
      <c r="K165" s="15"/>
      <c r="L165" s="15"/>
      <c r="M165" s="15"/>
      <c r="N165" s="15"/>
      <c r="O165" s="37">
        <v>6</v>
      </c>
      <c r="P165" s="17">
        <v>1818210750</v>
      </c>
      <c r="Q165" s="18" t="s">
        <v>106</v>
      </c>
      <c r="R165" s="14" t="s">
        <v>404</v>
      </c>
    </row>
    <row r="166" spans="1:43" s="27" customFormat="1" ht="90" customHeight="1">
      <c r="A166" s="40">
        <v>129</v>
      </c>
      <c r="B166" s="10" t="s">
        <v>20</v>
      </c>
      <c r="C166" s="11" t="s">
        <v>37</v>
      </c>
      <c r="D166" s="12" t="s">
        <v>38</v>
      </c>
      <c r="E166" s="12" t="s">
        <v>185</v>
      </c>
      <c r="F166" s="12" t="s">
        <v>31</v>
      </c>
      <c r="G166" s="12" t="s">
        <v>184</v>
      </c>
      <c r="H166" s="14"/>
      <c r="I166" s="14" t="s">
        <v>78</v>
      </c>
      <c r="J166" s="15" t="s">
        <v>27</v>
      </c>
      <c r="K166" s="15"/>
      <c r="L166" s="15"/>
      <c r="M166" s="15"/>
      <c r="N166" s="15"/>
      <c r="O166" s="75"/>
      <c r="P166" s="75"/>
      <c r="Q166" s="75"/>
      <c r="R166" s="31" t="s">
        <v>677</v>
      </c>
    </row>
    <row r="167" spans="1:43" s="27" customFormat="1" ht="90" customHeight="1">
      <c r="A167" s="40">
        <v>130</v>
      </c>
      <c r="B167" s="10" t="s">
        <v>20</v>
      </c>
      <c r="C167" s="11" t="s">
        <v>37</v>
      </c>
      <c r="D167" s="12" t="s">
        <v>38</v>
      </c>
      <c r="E167" s="12" t="s">
        <v>185</v>
      </c>
      <c r="F167" s="12" t="s">
        <v>31</v>
      </c>
      <c r="G167" s="12" t="s">
        <v>412</v>
      </c>
      <c r="H167" s="38" t="s">
        <v>186</v>
      </c>
      <c r="I167" s="14" t="s">
        <v>26</v>
      </c>
      <c r="J167" s="15" t="s">
        <v>27</v>
      </c>
      <c r="K167" s="15"/>
      <c r="L167" s="15"/>
      <c r="M167" s="15"/>
      <c r="N167" s="15"/>
      <c r="O167" s="37">
        <v>5</v>
      </c>
      <c r="P167" s="17">
        <v>1818210751</v>
      </c>
      <c r="Q167" s="18" t="s">
        <v>187</v>
      </c>
      <c r="R167" s="14" t="s">
        <v>407</v>
      </c>
    </row>
    <row r="168" spans="1:43" s="27" customFormat="1" ht="90" customHeight="1">
      <c r="A168" s="40">
        <v>131</v>
      </c>
      <c r="B168" s="10" t="s">
        <v>20</v>
      </c>
      <c r="C168" s="11" t="s">
        <v>37</v>
      </c>
      <c r="D168" s="12" t="s">
        <v>38</v>
      </c>
      <c r="E168" s="12" t="s">
        <v>185</v>
      </c>
      <c r="F168" s="12" t="s">
        <v>24</v>
      </c>
      <c r="G168" s="12" t="s">
        <v>405</v>
      </c>
      <c r="H168" s="38" t="s">
        <v>406</v>
      </c>
      <c r="I168" s="14" t="s">
        <v>35</v>
      </c>
      <c r="J168" s="15" t="s">
        <v>13</v>
      </c>
      <c r="K168" s="15"/>
      <c r="L168" s="15"/>
      <c r="M168" s="15"/>
      <c r="N168" s="15"/>
      <c r="O168" s="258">
        <v>1</v>
      </c>
      <c r="P168" s="254">
        <v>1818210751</v>
      </c>
      <c r="Q168" s="255" t="s">
        <v>187</v>
      </c>
      <c r="R168" s="14"/>
    </row>
    <row r="169" spans="1:43" s="27" customFormat="1" ht="90" customHeight="1">
      <c r="A169" s="40">
        <v>132</v>
      </c>
      <c r="B169" s="10" t="s">
        <v>20</v>
      </c>
      <c r="C169" s="11" t="s">
        <v>37</v>
      </c>
      <c r="D169" s="12" t="s">
        <v>38</v>
      </c>
      <c r="E169" s="12" t="s">
        <v>207</v>
      </c>
      <c r="F169" s="12" t="s">
        <v>31</v>
      </c>
      <c r="G169" s="12" t="s">
        <v>464</v>
      </c>
      <c r="H169" s="75"/>
      <c r="I169" s="14" t="s">
        <v>35</v>
      </c>
      <c r="J169" s="15" t="s">
        <v>27</v>
      </c>
      <c r="K169" s="75"/>
      <c r="L169" s="75"/>
      <c r="M169" s="75"/>
      <c r="N169" s="75"/>
      <c r="O169" s="37">
        <v>5</v>
      </c>
      <c r="P169" s="17">
        <v>1817600750</v>
      </c>
      <c r="Q169" s="31" t="s">
        <v>62</v>
      </c>
      <c r="R169" s="14"/>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row>
    <row r="170" spans="1:43" s="27" customFormat="1" ht="85">
      <c r="A170" s="40">
        <v>133</v>
      </c>
      <c r="B170" s="10" t="s">
        <v>20</v>
      </c>
      <c r="C170" s="11" t="s">
        <v>37</v>
      </c>
      <c r="D170" s="12" t="s">
        <v>38</v>
      </c>
      <c r="E170" s="12" t="s">
        <v>467</v>
      </c>
      <c r="F170" s="12" t="s">
        <v>24</v>
      </c>
      <c r="G170" s="12" t="s">
        <v>468</v>
      </c>
      <c r="H170" s="75"/>
      <c r="I170" s="14" t="s">
        <v>35</v>
      </c>
      <c r="J170" s="15" t="s">
        <v>27</v>
      </c>
      <c r="K170" s="14" t="s">
        <v>652</v>
      </c>
      <c r="L170" s="14"/>
      <c r="M170" s="14" t="s">
        <v>652</v>
      </c>
      <c r="N170" s="75"/>
      <c r="O170" s="14"/>
      <c r="P170" s="14"/>
      <c r="Q170" s="14"/>
      <c r="R170" s="14" t="s">
        <v>653</v>
      </c>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row>
    <row r="171" spans="1:43" ht="100" customHeight="1">
      <c r="A171" s="40">
        <v>134</v>
      </c>
      <c r="B171" s="10" t="s">
        <v>20</v>
      </c>
      <c r="C171" s="11" t="s">
        <v>29</v>
      </c>
      <c r="D171" s="12" t="s">
        <v>87</v>
      </c>
      <c r="E171" s="12" t="s">
        <v>220</v>
      </c>
      <c r="F171" s="12" t="s">
        <v>31</v>
      </c>
      <c r="G171" s="12" t="s">
        <v>221</v>
      </c>
      <c r="H171" s="38" t="s">
        <v>222</v>
      </c>
      <c r="I171" s="14" t="s">
        <v>78</v>
      </c>
      <c r="J171" s="15" t="s">
        <v>27</v>
      </c>
      <c r="K171" s="15"/>
      <c r="L171" s="15"/>
      <c r="M171" s="15"/>
      <c r="N171" s="15"/>
      <c r="O171" s="14"/>
      <c r="P171" s="14"/>
      <c r="Q171" s="14"/>
      <c r="R171" s="14"/>
    </row>
    <row r="172" spans="1:43" ht="90" customHeight="1">
      <c r="A172" s="40">
        <v>135</v>
      </c>
      <c r="B172" s="10" t="s">
        <v>20</v>
      </c>
      <c r="C172" s="11" t="s">
        <v>29</v>
      </c>
      <c r="D172" s="12" t="s">
        <v>87</v>
      </c>
      <c r="E172" s="12" t="s">
        <v>220</v>
      </c>
      <c r="F172" s="12" t="s">
        <v>24</v>
      </c>
      <c r="G172" s="12" t="s">
        <v>462</v>
      </c>
      <c r="H172" s="75"/>
      <c r="I172" s="14" t="s">
        <v>26</v>
      </c>
      <c r="J172" s="15" t="s">
        <v>27</v>
      </c>
      <c r="K172" s="14" t="s">
        <v>654</v>
      </c>
      <c r="L172" s="14"/>
      <c r="M172" s="14"/>
      <c r="N172" s="14" t="s">
        <v>654</v>
      </c>
      <c r="O172" s="14"/>
      <c r="P172" s="14"/>
      <c r="Q172" s="14"/>
      <c r="R172" s="14"/>
    </row>
    <row r="173" spans="1:43" ht="90" customHeight="1">
      <c r="A173" s="40">
        <v>136</v>
      </c>
      <c r="B173" s="10" t="s">
        <v>20</v>
      </c>
      <c r="C173" s="11" t="s">
        <v>29</v>
      </c>
      <c r="D173" s="12" t="s">
        <v>87</v>
      </c>
      <c r="E173" s="12" t="s">
        <v>218</v>
      </c>
      <c r="F173" s="12" t="s">
        <v>31</v>
      </c>
      <c r="G173" s="12" t="s">
        <v>460</v>
      </c>
      <c r="H173" s="14" t="s">
        <v>655</v>
      </c>
      <c r="I173" s="14" t="s">
        <v>26</v>
      </c>
      <c r="J173" s="15" t="s">
        <v>13</v>
      </c>
      <c r="K173" s="15"/>
      <c r="L173" s="15"/>
      <c r="M173" s="15"/>
      <c r="N173" s="15"/>
      <c r="O173" s="37">
        <v>33</v>
      </c>
      <c r="P173" s="17">
        <v>1817700750</v>
      </c>
      <c r="Q173" s="31" t="s">
        <v>219</v>
      </c>
      <c r="R173" s="31" t="s">
        <v>461</v>
      </c>
    </row>
    <row r="174" spans="1:43" ht="100" customHeight="1">
      <c r="A174" s="40">
        <v>137</v>
      </c>
      <c r="B174" s="10" t="s">
        <v>20</v>
      </c>
      <c r="C174" s="11" t="s">
        <v>29</v>
      </c>
      <c r="D174" s="12" t="s">
        <v>30</v>
      </c>
      <c r="E174" s="12" t="s">
        <v>211</v>
      </c>
      <c r="F174" s="12" t="s">
        <v>31</v>
      </c>
      <c r="G174" s="12" t="s">
        <v>657</v>
      </c>
      <c r="H174" s="14" t="s">
        <v>658</v>
      </c>
      <c r="I174" s="14" t="s">
        <v>35</v>
      </c>
      <c r="J174" s="15" t="s">
        <v>13</v>
      </c>
      <c r="K174" s="15"/>
      <c r="L174" s="15"/>
      <c r="M174" s="15"/>
      <c r="N174" s="15"/>
      <c r="O174" s="37">
        <v>40</v>
      </c>
      <c r="P174" s="17">
        <v>1818210751</v>
      </c>
      <c r="Q174" s="18" t="s">
        <v>187</v>
      </c>
      <c r="R174" s="14"/>
    </row>
    <row r="175" spans="1:43" s="27" customFormat="1" ht="90" customHeight="1">
      <c r="A175" s="40">
        <v>138</v>
      </c>
      <c r="B175" s="10" t="s">
        <v>20</v>
      </c>
      <c r="C175" s="11" t="s">
        <v>29</v>
      </c>
      <c r="D175" s="12" t="s">
        <v>22</v>
      </c>
      <c r="E175" s="12" t="s">
        <v>226</v>
      </c>
      <c r="F175" s="12" t="s">
        <v>31</v>
      </c>
      <c r="G175" s="12" t="s">
        <v>227</v>
      </c>
      <c r="H175" s="38" t="s">
        <v>415</v>
      </c>
      <c r="I175" s="14" t="s">
        <v>26</v>
      </c>
      <c r="J175" s="15" t="s">
        <v>14</v>
      </c>
      <c r="K175" s="15"/>
      <c r="L175" s="15" t="s">
        <v>416</v>
      </c>
      <c r="M175" s="15" t="s">
        <v>417</v>
      </c>
      <c r="N175" s="15"/>
      <c r="O175" s="37">
        <v>150</v>
      </c>
      <c r="P175" s="17">
        <v>1811000767</v>
      </c>
      <c r="Q175" s="31" t="s">
        <v>228</v>
      </c>
      <c r="R175" s="31" t="s">
        <v>229</v>
      </c>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row>
    <row r="176" spans="1:43" s="27" customFormat="1" ht="100" customHeight="1">
      <c r="A176" s="40">
        <v>139</v>
      </c>
      <c r="B176" s="10" t="s">
        <v>20</v>
      </c>
      <c r="C176" s="11" t="s">
        <v>29</v>
      </c>
      <c r="D176" s="12" t="s">
        <v>22</v>
      </c>
      <c r="E176" s="12" t="s">
        <v>210</v>
      </c>
      <c r="F176" s="12" t="s">
        <v>79</v>
      </c>
      <c r="G176" s="12" t="s">
        <v>459</v>
      </c>
      <c r="H176" s="38" t="s">
        <v>426</v>
      </c>
      <c r="I176" s="14" t="s">
        <v>35</v>
      </c>
      <c r="J176" s="15" t="s">
        <v>27</v>
      </c>
      <c r="K176" s="15" t="s">
        <v>674</v>
      </c>
      <c r="L176" s="15" t="s">
        <v>675</v>
      </c>
      <c r="M176" s="15" t="s">
        <v>675</v>
      </c>
      <c r="N176" s="15" t="s">
        <v>675</v>
      </c>
      <c r="O176" s="37">
        <v>7</v>
      </c>
      <c r="P176" s="17">
        <v>1811000753</v>
      </c>
      <c r="Q176" s="31" t="s">
        <v>44</v>
      </c>
      <c r="R176" s="14" t="s">
        <v>425</v>
      </c>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row>
    <row r="177" spans="1:43" s="27" customFormat="1" ht="100" customHeight="1">
      <c r="A177" s="40">
        <v>140</v>
      </c>
      <c r="B177" s="10" t="s">
        <v>20</v>
      </c>
      <c r="C177" s="11" t="s">
        <v>29</v>
      </c>
      <c r="D177" s="12" t="s">
        <v>22</v>
      </c>
      <c r="E177" s="12" t="s">
        <v>210</v>
      </c>
      <c r="F177" s="12" t="s">
        <v>31</v>
      </c>
      <c r="G177" s="38" t="s">
        <v>419</v>
      </c>
      <c r="H177" s="14"/>
      <c r="I177" s="14"/>
      <c r="J177" s="15" t="s">
        <v>27</v>
      </c>
      <c r="K177" s="15"/>
      <c r="L177" s="15" t="s">
        <v>421</v>
      </c>
      <c r="M177" s="15"/>
      <c r="N177" s="15"/>
      <c r="O177" s="37">
        <v>7</v>
      </c>
      <c r="P177" s="17">
        <v>1818210751</v>
      </c>
      <c r="Q177" s="18" t="s">
        <v>187</v>
      </c>
      <c r="R177" s="12" t="s">
        <v>420</v>
      </c>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row>
    <row r="178" spans="1:43" s="27" customFormat="1" ht="100" customHeight="1">
      <c r="A178" s="40">
        <v>141</v>
      </c>
      <c r="B178" s="10" t="s">
        <v>20</v>
      </c>
      <c r="C178" s="11" t="s">
        <v>29</v>
      </c>
      <c r="D178" s="12" t="s">
        <v>22</v>
      </c>
      <c r="E178" s="12" t="s">
        <v>193</v>
      </c>
      <c r="F178" s="12" t="s">
        <v>31</v>
      </c>
      <c r="G178" s="82" t="s">
        <v>194</v>
      </c>
      <c r="H178" s="38"/>
      <c r="I178" s="14" t="s">
        <v>26</v>
      </c>
      <c r="J178" s="15" t="s">
        <v>27</v>
      </c>
      <c r="K178" s="15"/>
      <c r="L178" s="15"/>
      <c r="M178" s="15"/>
      <c r="N178" s="15"/>
      <c r="O178" s="37">
        <v>16</v>
      </c>
      <c r="P178" s="17">
        <v>1818210751</v>
      </c>
      <c r="Q178" s="18" t="s">
        <v>187</v>
      </c>
      <c r="R178" s="14" t="s">
        <v>422</v>
      </c>
    </row>
    <row r="179" spans="1:43" s="27" customFormat="1" ht="100" customHeight="1">
      <c r="A179" s="40">
        <v>142</v>
      </c>
      <c r="B179" s="10" t="s">
        <v>20</v>
      </c>
      <c r="C179" s="11" t="s">
        <v>29</v>
      </c>
      <c r="D179" s="12" t="s">
        <v>22</v>
      </c>
      <c r="E179" s="12" t="s">
        <v>193</v>
      </c>
      <c r="F179" s="12" t="s">
        <v>24</v>
      </c>
      <c r="G179" s="82" t="s">
        <v>423</v>
      </c>
      <c r="H179" s="38"/>
      <c r="I179" s="14" t="s">
        <v>35</v>
      </c>
      <c r="J179" s="15" t="s">
        <v>27</v>
      </c>
      <c r="K179" s="15"/>
      <c r="L179" s="15"/>
      <c r="M179" s="15"/>
      <c r="N179" s="15"/>
      <c r="O179" s="37">
        <v>10</v>
      </c>
      <c r="P179" s="17">
        <v>1818210751</v>
      </c>
      <c r="Q179" s="18" t="s">
        <v>187</v>
      </c>
      <c r="R179" s="14" t="s">
        <v>424</v>
      </c>
    </row>
    <row r="180" spans="1:43" ht="100" customHeight="1">
      <c r="A180" s="40">
        <v>143</v>
      </c>
      <c r="B180" s="10" t="s">
        <v>20</v>
      </c>
      <c r="C180" s="11" t="s">
        <v>29</v>
      </c>
      <c r="D180" s="12" t="s">
        <v>22</v>
      </c>
      <c r="E180" s="12" t="s">
        <v>427</v>
      </c>
      <c r="F180" s="12" t="s">
        <v>31</v>
      </c>
      <c r="G180" s="12" t="s">
        <v>191</v>
      </c>
      <c r="H180" s="38" t="s">
        <v>192</v>
      </c>
      <c r="I180" s="14"/>
      <c r="J180" s="15" t="s">
        <v>27</v>
      </c>
      <c r="K180" s="15"/>
      <c r="L180" s="15"/>
      <c r="M180" s="15"/>
      <c r="N180" s="15"/>
      <c r="O180" s="37">
        <v>20</v>
      </c>
      <c r="P180" s="17">
        <v>1818210751</v>
      </c>
      <c r="Q180" s="18" t="s">
        <v>187</v>
      </c>
      <c r="R180" s="31" t="s">
        <v>428</v>
      </c>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row>
    <row r="181" spans="1:43" ht="100" customHeight="1">
      <c r="A181" s="40">
        <v>144</v>
      </c>
      <c r="B181" s="10" t="s">
        <v>20</v>
      </c>
      <c r="C181" s="11" t="s">
        <v>29</v>
      </c>
      <c r="D181" s="12" t="s">
        <v>22</v>
      </c>
      <c r="E181" s="12" t="s">
        <v>467</v>
      </c>
      <c r="F181" s="12" t="s">
        <v>31</v>
      </c>
      <c r="G181" s="12" t="s">
        <v>465</v>
      </c>
      <c r="H181" s="14" t="s">
        <v>413</v>
      </c>
      <c r="I181" s="14" t="s">
        <v>78</v>
      </c>
      <c r="J181" s="15" t="s">
        <v>27</v>
      </c>
      <c r="K181" s="15" t="s">
        <v>392</v>
      </c>
      <c r="L181" s="15" t="s">
        <v>392</v>
      </c>
      <c r="M181" s="15" t="s">
        <v>392</v>
      </c>
      <c r="N181" s="15" t="s">
        <v>392</v>
      </c>
      <c r="O181" s="14"/>
      <c r="P181" s="14"/>
      <c r="Q181" s="14"/>
      <c r="R181" s="14"/>
    </row>
    <row r="182" spans="1:43" ht="100" customHeight="1">
      <c r="A182" s="40">
        <v>145</v>
      </c>
      <c r="B182" s="10" t="s">
        <v>20</v>
      </c>
      <c r="C182" s="11" t="s">
        <v>29</v>
      </c>
      <c r="D182" s="12" t="s">
        <v>87</v>
      </c>
      <c r="E182" s="12" t="s">
        <v>215</v>
      </c>
      <c r="F182" s="12" t="s">
        <v>31</v>
      </c>
      <c r="G182" s="12" t="s">
        <v>216</v>
      </c>
      <c r="H182" s="38" t="s">
        <v>659</v>
      </c>
      <c r="I182" s="14" t="s">
        <v>26</v>
      </c>
      <c r="J182" s="15" t="s">
        <v>27</v>
      </c>
      <c r="K182" s="15"/>
      <c r="L182" s="15"/>
      <c r="M182" s="15"/>
      <c r="N182" s="15"/>
      <c r="O182" s="14"/>
      <c r="P182" s="14"/>
      <c r="Q182" s="14"/>
      <c r="R182" s="31" t="s">
        <v>217</v>
      </c>
    </row>
    <row r="183" spans="1:43" ht="100" customHeight="1">
      <c r="A183" s="40">
        <v>146</v>
      </c>
      <c r="B183" s="10" t="s">
        <v>20</v>
      </c>
      <c r="C183" s="11" t="s">
        <v>29</v>
      </c>
      <c r="D183" s="50" t="s">
        <v>30</v>
      </c>
      <c r="E183" s="12" t="s">
        <v>200</v>
      </c>
      <c r="F183" s="12" t="s">
        <v>31</v>
      </c>
      <c r="G183" s="12" t="s">
        <v>472</v>
      </c>
      <c r="H183" s="51" t="s">
        <v>199</v>
      </c>
      <c r="I183" s="14" t="s">
        <v>26</v>
      </c>
      <c r="J183" s="15" t="s">
        <v>13</v>
      </c>
      <c r="K183" s="15"/>
      <c r="L183" s="15"/>
      <c r="M183" s="15"/>
      <c r="N183" s="15"/>
      <c r="O183" s="91">
        <v>90</v>
      </c>
      <c r="P183" s="17">
        <v>1818210767</v>
      </c>
      <c r="Q183" s="51" t="s">
        <v>106</v>
      </c>
      <c r="R183" s="14"/>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row>
    <row r="184" spans="1:43" ht="100" customHeight="1">
      <c r="A184" s="40">
        <v>147</v>
      </c>
      <c r="B184" s="10" t="s">
        <v>20</v>
      </c>
      <c r="C184" s="11" t="s">
        <v>29</v>
      </c>
      <c r="D184" s="50" t="s">
        <v>30</v>
      </c>
      <c r="E184" s="12" t="s">
        <v>198</v>
      </c>
      <c r="F184" s="12" t="s">
        <v>31</v>
      </c>
      <c r="G184" s="12" t="s">
        <v>470</v>
      </c>
      <c r="H184" s="51" t="s">
        <v>199</v>
      </c>
      <c r="I184" s="14" t="s">
        <v>26</v>
      </c>
      <c r="J184" s="15" t="s">
        <v>13</v>
      </c>
      <c r="K184" s="15"/>
      <c r="L184" s="15"/>
      <c r="M184" s="15"/>
      <c r="N184" s="15"/>
      <c r="O184" s="37">
        <v>669</v>
      </c>
      <c r="P184" s="17">
        <v>1818210767</v>
      </c>
      <c r="Q184" s="51" t="s">
        <v>106</v>
      </c>
      <c r="R184" s="14" t="s">
        <v>471</v>
      </c>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row>
    <row r="185" spans="1:43" ht="100" customHeight="1">
      <c r="A185" s="40">
        <v>148</v>
      </c>
      <c r="B185" s="10" t="s">
        <v>20</v>
      </c>
      <c r="C185" s="11" t="s">
        <v>29</v>
      </c>
      <c r="D185" s="50" t="s">
        <v>30</v>
      </c>
      <c r="E185" s="12" t="s">
        <v>205</v>
      </c>
      <c r="F185" s="12" t="s">
        <v>79</v>
      </c>
      <c r="G185" s="12" t="s">
        <v>206</v>
      </c>
      <c r="H185" s="75"/>
      <c r="I185" s="14" t="s">
        <v>26</v>
      </c>
      <c r="J185" s="15" t="s">
        <v>13</v>
      </c>
      <c r="K185" s="15"/>
      <c r="L185" s="15"/>
      <c r="M185" s="15"/>
      <c r="N185" s="15"/>
      <c r="O185" s="37">
        <v>44</v>
      </c>
      <c r="P185" s="17">
        <v>1818210750</v>
      </c>
      <c r="Q185" s="31" t="s">
        <v>28</v>
      </c>
      <c r="R185" s="14" t="s">
        <v>664</v>
      </c>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row>
    <row r="186" spans="1:43" ht="100" customHeight="1">
      <c r="A186" s="40">
        <v>149</v>
      </c>
      <c r="B186" s="10" t="s">
        <v>20</v>
      </c>
      <c r="C186" s="11" t="s">
        <v>29</v>
      </c>
      <c r="D186" s="12" t="s">
        <v>30</v>
      </c>
      <c r="E186" s="12" t="s">
        <v>208</v>
      </c>
      <c r="F186" s="12" t="s">
        <v>31</v>
      </c>
      <c r="G186" s="12" t="s">
        <v>209</v>
      </c>
      <c r="H186" s="38" t="s">
        <v>665</v>
      </c>
      <c r="I186" s="14" t="s">
        <v>78</v>
      </c>
      <c r="J186" s="15" t="s">
        <v>27</v>
      </c>
      <c r="K186" s="15"/>
      <c r="L186" s="15"/>
      <c r="M186" s="15"/>
      <c r="N186" s="15"/>
      <c r="O186" s="14"/>
      <c r="P186" s="14"/>
      <c r="Q186" s="14"/>
      <c r="R186" s="14"/>
    </row>
    <row r="187" spans="1:43" ht="100" customHeight="1">
      <c r="A187" s="40">
        <v>150</v>
      </c>
      <c r="B187" s="10" t="s">
        <v>20</v>
      </c>
      <c r="C187" s="11" t="s">
        <v>29</v>
      </c>
      <c r="D187" s="50" t="s">
        <v>30</v>
      </c>
      <c r="E187" s="12" t="s">
        <v>201</v>
      </c>
      <c r="F187" s="12" t="s">
        <v>79</v>
      </c>
      <c r="G187" s="12" t="s">
        <v>473</v>
      </c>
      <c r="H187" s="38" t="s">
        <v>202</v>
      </c>
      <c r="I187" s="14" t="s">
        <v>26</v>
      </c>
      <c r="J187" s="15" t="s">
        <v>12</v>
      </c>
      <c r="K187" s="15"/>
      <c r="L187" s="15"/>
      <c r="M187" s="15"/>
      <c r="N187" s="15"/>
      <c r="O187" s="37">
        <v>42</v>
      </c>
      <c r="P187" s="17">
        <v>1818210750</v>
      </c>
      <c r="Q187" s="51" t="s">
        <v>106</v>
      </c>
      <c r="R187" s="14"/>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row>
    <row r="188" spans="1:43" ht="100" customHeight="1">
      <c r="A188" s="40">
        <v>151</v>
      </c>
      <c r="B188" s="10" t="s">
        <v>20</v>
      </c>
      <c r="C188" s="11" t="s">
        <v>29</v>
      </c>
      <c r="D188" s="50" t="s">
        <v>30</v>
      </c>
      <c r="E188" s="12" t="s">
        <v>201</v>
      </c>
      <c r="F188" s="12" t="s">
        <v>79</v>
      </c>
      <c r="G188" s="12" t="s">
        <v>666</v>
      </c>
      <c r="H188" s="75"/>
      <c r="I188" s="14" t="s">
        <v>26</v>
      </c>
      <c r="J188" s="15" t="s">
        <v>15</v>
      </c>
      <c r="K188" s="15"/>
      <c r="L188" s="15"/>
      <c r="M188" s="15"/>
      <c r="N188" s="15"/>
      <c r="O188" s="37"/>
      <c r="P188" s="17"/>
      <c r="Q188" s="31"/>
      <c r="R188" s="14"/>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row>
    <row r="189" spans="1:43" ht="100" customHeight="1">
      <c r="A189" s="40">
        <v>152</v>
      </c>
      <c r="B189" s="10" t="s">
        <v>20</v>
      </c>
      <c r="C189" s="11" t="s">
        <v>29</v>
      </c>
      <c r="D189" s="50" t="s">
        <v>30</v>
      </c>
      <c r="E189" s="12" t="s">
        <v>203</v>
      </c>
      <c r="F189" s="12" t="s">
        <v>79</v>
      </c>
      <c r="G189" s="12" t="s">
        <v>660</v>
      </c>
      <c r="H189" s="75"/>
      <c r="I189" s="14" t="s">
        <v>26</v>
      </c>
      <c r="J189" s="15" t="s">
        <v>662</v>
      </c>
      <c r="K189" s="15" t="s">
        <v>663</v>
      </c>
      <c r="L189" s="15" t="s">
        <v>663</v>
      </c>
      <c r="M189" s="15"/>
      <c r="N189" s="15" t="s">
        <v>663</v>
      </c>
      <c r="O189" s="37">
        <v>180</v>
      </c>
      <c r="P189" s="254">
        <v>1818210750</v>
      </c>
      <c r="Q189" s="259" t="s">
        <v>106</v>
      </c>
      <c r="R189" s="14" t="s">
        <v>661</v>
      </c>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row>
    <row r="190" spans="1:43" s="27" customFormat="1" ht="90" customHeight="1">
      <c r="A190" s="40">
        <v>153</v>
      </c>
      <c r="B190" s="10" t="s">
        <v>20</v>
      </c>
      <c r="C190" s="11" t="s">
        <v>21</v>
      </c>
      <c r="D190" s="12" t="s">
        <v>38</v>
      </c>
      <c r="E190" s="12" t="s">
        <v>467</v>
      </c>
      <c r="F190" s="12" t="s">
        <v>31</v>
      </c>
      <c r="G190" s="12" t="s">
        <v>466</v>
      </c>
      <c r="H190" s="75"/>
      <c r="I190" s="14" t="s">
        <v>35</v>
      </c>
      <c r="J190" s="15" t="s">
        <v>27</v>
      </c>
      <c r="K190" s="15" t="s">
        <v>367</v>
      </c>
      <c r="L190" s="15" t="s">
        <v>363</v>
      </c>
      <c r="M190" s="15" t="s">
        <v>363</v>
      </c>
      <c r="N190" s="15" t="s">
        <v>367</v>
      </c>
      <c r="O190" s="14"/>
      <c r="P190" s="14"/>
      <c r="Q190" s="14"/>
      <c r="R190" s="14"/>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row>
    <row r="191" spans="1:43" s="27" customFormat="1" ht="90" customHeight="1">
      <c r="A191" s="40">
        <v>154</v>
      </c>
      <c r="B191" s="10" t="s">
        <v>20</v>
      </c>
      <c r="C191" s="11" t="s">
        <v>21</v>
      </c>
      <c r="D191" s="12" t="s">
        <v>22</v>
      </c>
      <c r="E191" s="12" t="s">
        <v>195</v>
      </c>
      <c r="F191" s="12" t="s">
        <v>31</v>
      </c>
      <c r="G191" s="12" t="s">
        <v>196</v>
      </c>
      <c r="H191" s="38" t="s">
        <v>197</v>
      </c>
      <c r="I191" s="14" t="s">
        <v>35</v>
      </c>
      <c r="J191" s="15" t="s">
        <v>27</v>
      </c>
      <c r="K191" s="15" t="s">
        <v>469</v>
      </c>
      <c r="L191" s="15" t="s">
        <v>469</v>
      </c>
      <c r="M191" s="15"/>
      <c r="N191" s="15" t="s">
        <v>469</v>
      </c>
      <c r="O191" s="37">
        <v>5</v>
      </c>
      <c r="P191" s="17">
        <v>1818210750</v>
      </c>
      <c r="Q191" s="31" t="s">
        <v>28</v>
      </c>
      <c r="R191" s="14"/>
    </row>
    <row r="192" spans="1:43" s="27" customFormat="1" ht="102">
      <c r="A192" s="40">
        <v>155</v>
      </c>
      <c r="B192" s="10" t="s">
        <v>20</v>
      </c>
      <c r="C192" s="11" t="s">
        <v>21</v>
      </c>
      <c r="D192" s="12" t="s">
        <v>22</v>
      </c>
      <c r="E192" s="50" t="s">
        <v>188</v>
      </c>
      <c r="F192" s="12" t="s">
        <v>24</v>
      </c>
      <c r="G192" s="12" t="s">
        <v>189</v>
      </c>
      <c r="H192" s="38" t="s">
        <v>408</v>
      </c>
      <c r="I192" s="14" t="s">
        <v>26</v>
      </c>
      <c r="J192" s="15" t="s">
        <v>27</v>
      </c>
      <c r="K192" s="15" t="s">
        <v>409</v>
      </c>
      <c r="L192" s="15" t="s">
        <v>411</v>
      </c>
      <c r="M192" s="15"/>
      <c r="N192" s="15" t="s">
        <v>410</v>
      </c>
      <c r="O192" s="37">
        <v>86</v>
      </c>
      <c r="P192" s="17">
        <v>1818210750</v>
      </c>
      <c r="Q192" s="31" t="s">
        <v>28</v>
      </c>
      <c r="R192" s="31" t="s">
        <v>190</v>
      </c>
    </row>
    <row r="193" spans="1:43" ht="100" customHeight="1">
      <c r="A193" s="40">
        <v>156</v>
      </c>
      <c r="B193" s="10" t="s">
        <v>20</v>
      </c>
      <c r="C193" s="11" t="s">
        <v>54</v>
      </c>
      <c r="D193" s="12" t="s">
        <v>30</v>
      </c>
      <c r="E193" s="12" t="s">
        <v>477</v>
      </c>
      <c r="F193" s="12" t="s">
        <v>24</v>
      </c>
      <c r="G193" s="12" t="s">
        <v>181</v>
      </c>
      <c r="H193" s="38" t="s">
        <v>182</v>
      </c>
      <c r="I193" s="14" t="s">
        <v>26</v>
      </c>
      <c r="J193" s="15" t="s">
        <v>27</v>
      </c>
      <c r="K193" s="15"/>
      <c r="L193" s="15"/>
      <c r="M193" s="15"/>
      <c r="N193" s="15"/>
      <c r="O193" s="37">
        <v>19</v>
      </c>
      <c r="P193" s="17">
        <v>1811000753</v>
      </c>
      <c r="Q193" s="31" t="s">
        <v>44</v>
      </c>
      <c r="R193" s="31" t="s">
        <v>183</v>
      </c>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row>
    <row r="194" spans="1:43" ht="100" customHeight="1">
      <c r="A194" s="40">
        <v>157</v>
      </c>
      <c r="B194" s="10" t="s">
        <v>20</v>
      </c>
      <c r="C194" s="11" t="s">
        <v>54</v>
      </c>
      <c r="D194" s="50" t="s">
        <v>30</v>
      </c>
      <c r="E194" s="12" t="s">
        <v>203</v>
      </c>
      <c r="F194" s="12" t="s">
        <v>79</v>
      </c>
      <c r="G194" s="12" t="s">
        <v>204</v>
      </c>
      <c r="H194" s="38" t="s">
        <v>202</v>
      </c>
      <c r="I194" s="14" t="s">
        <v>26</v>
      </c>
      <c r="J194" s="15" t="s">
        <v>12</v>
      </c>
      <c r="K194" s="15"/>
      <c r="L194" s="15"/>
      <c r="M194" s="15"/>
      <c r="N194" s="15"/>
      <c r="O194" s="37">
        <v>20</v>
      </c>
      <c r="P194" s="17">
        <v>1818210750</v>
      </c>
      <c r="Q194" s="31" t="s">
        <v>28</v>
      </c>
      <c r="R194" s="14"/>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row>
    <row r="195" spans="1:43" s="6" customFormat="1" ht="40">
      <c r="A195" s="1" t="s">
        <v>230</v>
      </c>
      <c r="B195" s="2"/>
      <c r="C195" s="2"/>
      <c r="D195" s="2"/>
      <c r="E195" s="2"/>
      <c r="F195" s="2"/>
      <c r="G195" s="2"/>
      <c r="H195" s="2"/>
      <c r="I195" s="2"/>
      <c r="J195" s="3"/>
      <c r="K195" s="3"/>
      <c r="L195" s="3"/>
      <c r="M195" s="3"/>
      <c r="N195" s="3"/>
      <c r="O195" s="3"/>
      <c r="P195" s="3"/>
      <c r="Q195" s="2"/>
      <c r="R195" s="4"/>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row>
    <row r="196" spans="1:43" s="472" customFormat="1" ht="19.5">
      <c r="A196" s="477"/>
      <c r="B196" s="477"/>
      <c r="C196" s="477"/>
      <c r="D196" s="477"/>
      <c r="E196" s="477"/>
      <c r="F196" s="477"/>
      <c r="G196" s="477"/>
      <c r="H196" s="477"/>
      <c r="I196" s="477"/>
      <c r="J196" s="477"/>
      <c r="K196" s="478"/>
      <c r="L196" s="478"/>
      <c r="M196" s="478"/>
      <c r="N196" s="478"/>
      <c r="O196" s="477"/>
      <c r="P196" s="477"/>
      <c r="Q196" s="477"/>
      <c r="R196" s="477"/>
    </row>
    <row r="197" spans="1:43" s="488" customFormat="1" ht="58.5">
      <c r="A197" s="473" t="s">
        <v>2</v>
      </c>
      <c r="B197" s="473" t="s">
        <v>3</v>
      </c>
      <c r="C197" s="473" t="s">
        <v>4</v>
      </c>
      <c r="D197" s="473" t="s">
        <v>5</v>
      </c>
      <c r="E197" s="473" t="s">
        <v>6</v>
      </c>
      <c r="F197" s="473" t="s">
        <v>7</v>
      </c>
      <c r="G197" s="473" t="s">
        <v>8</v>
      </c>
      <c r="H197" s="473" t="s">
        <v>9</v>
      </c>
      <c r="I197" s="473" t="s">
        <v>10</v>
      </c>
      <c r="J197" s="473" t="s">
        <v>11</v>
      </c>
      <c r="K197" s="473" t="s">
        <v>12</v>
      </c>
      <c r="L197" s="473" t="s">
        <v>13</v>
      </c>
      <c r="M197" s="473" t="s">
        <v>14</v>
      </c>
      <c r="N197" s="473" t="s">
        <v>15</v>
      </c>
      <c r="O197" s="473" t="s">
        <v>16</v>
      </c>
      <c r="P197" s="473" t="s">
        <v>17</v>
      </c>
      <c r="Q197" s="473" t="s">
        <v>18</v>
      </c>
      <c r="R197" s="473" t="s">
        <v>19</v>
      </c>
      <c r="S197" s="487"/>
      <c r="T197" s="487"/>
      <c r="U197" s="487"/>
      <c r="V197" s="487"/>
      <c r="W197" s="487"/>
      <c r="X197" s="487"/>
      <c r="Y197" s="487"/>
      <c r="Z197" s="487"/>
      <c r="AA197" s="487"/>
      <c r="AB197" s="487"/>
      <c r="AC197" s="487"/>
      <c r="AD197" s="487"/>
      <c r="AE197" s="487"/>
      <c r="AF197" s="487"/>
      <c r="AG197" s="487"/>
      <c r="AH197" s="487"/>
      <c r="AI197" s="487"/>
      <c r="AJ197" s="487"/>
      <c r="AK197" s="487"/>
      <c r="AL197" s="487"/>
      <c r="AM197" s="487"/>
      <c r="AN197" s="487"/>
      <c r="AO197" s="487"/>
      <c r="AP197" s="487"/>
      <c r="AQ197" s="487"/>
    </row>
    <row r="198" spans="1:43" ht="100" customHeight="1">
      <c r="A198" s="40">
        <v>158</v>
      </c>
      <c r="B198" s="10" t="s">
        <v>20</v>
      </c>
      <c r="C198" s="11" t="s">
        <v>37</v>
      </c>
      <c r="D198" s="12" t="s">
        <v>46</v>
      </c>
      <c r="E198" s="12" t="s">
        <v>231</v>
      </c>
      <c r="F198" s="12" t="s">
        <v>31</v>
      </c>
      <c r="G198" s="12" t="s">
        <v>233</v>
      </c>
      <c r="H198" s="14"/>
      <c r="I198" s="14" t="s">
        <v>26</v>
      </c>
      <c r="J198" s="15" t="s">
        <v>27</v>
      </c>
      <c r="K198" s="15"/>
      <c r="L198" s="15"/>
      <c r="M198" s="15"/>
      <c r="N198" s="15"/>
      <c r="O198" s="14"/>
      <c r="P198" s="14"/>
      <c r="Q198" s="14"/>
      <c r="R198" s="14"/>
    </row>
    <row r="199" spans="1:43" ht="100" customHeight="1">
      <c r="A199" s="40">
        <v>159</v>
      </c>
      <c r="B199" s="10" t="s">
        <v>20</v>
      </c>
      <c r="C199" s="11" t="s">
        <v>37</v>
      </c>
      <c r="D199" s="12" t="s">
        <v>46</v>
      </c>
      <c r="E199" s="12" t="s">
        <v>234</v>
      </c>
      <c r="F199" s="12" t="s">
        <v>31</v>
      </c>
      <c r="G199" s="12" t="s">
        <v>235</v>
      </c>
      <c r="H199" s="14"/>
      <c r="I199" s="14" t="s">
        <v>26</v>
      </c>
      <c r="J199" s="15" t="s">
        <v>27</v>
      </c>
      <c r="K199" s="15"/>
      <c r="L199" s="15"/>
      <c r="M199" s="15"/>
      <c r="N199" s="15"/>
      <c r="O199" s="14"/>
      <c r="P199" s="14"/>
      <c r="Q199" s="14"/>
      <c r="R199" s="14"/>
    </row>
    <row r="200" spans="1:43" ht="100" customHeight="1">
      <c r="A200" s="40">
        <v>160</v>
      </c>
      <c r="B200" s="10" t="s">
        <v>20</v>
      </c>
      <c r="C200" s="11" t="s">
        <v>37</v>
      </c>
      <c r="D200" s="12" t="s">
        <v>46</v>
      </c>
      <c r="E200" s="12" t="s">
        <v>236</v>
      </c>
      <c r="F200" s="12" t="s">
        <v>31</v>
      </c>
      <c r="G200" s="12" t="s">
        <v>237</v>
      </c>
      <c r="H200" s="14"/>
      <c r="I200" s="14" t="s">
        <v>26</v>
      </c>
      <c r="J200" s="15" t="s">
        <v>27</v>
      </c>
      <c r="K200" s="15"/>
      <c r="L200" s="15"/>
      <c r="M200" s="15"/>
      <c r="N200" s="15"/>
      <c r="O200" s="14"/>
      <c r="P200" s="14"/>
      <c r="Q200" s="14"/>
      <c r="R200" s="14"/>
    </row>
    <row r="201" spans="1:43" ht="100" customHeight="1">
      <c r="A201" s="40">
        <v>161</v>
      </c>
      <c r="B201" s="10" t="s">
        <v>20</v>
      </c>
      <c r="C201" s="11" t="s">
        <v>54</v>
      </c>
      <c r="D201" s="12" t="s">
        <v>46</v>
      </c>
      <c r="E201" s="12" t="s">
        <v>231</v>
      </c>
      <c r="F201" s="12" t="s">
        <v>31</v>
      </c>
      <c r="G201" s="12" t="s">
        <v>676</v>
      </c>
      <c r="H201" s="14"/>
      <c r="I201" s="14" t="s">
        <v>26</v>
      </c>
      <c r="J201" s="15" t="s">
        <v>27</v>
      </c>
      <c r="K201" s="15"/>
      <c r="L201" s="15"/>
      <c r="M201" s="15"/>
      <c r="N201" s="15"/>
      <c r="O201" s="37">
        <v>54</v>
      </c>
      <c r="P201" s="17">
        <v>1811000757</v>
      </c>
      <c r="Q201" s="31" t="s">
        <v>232</v>
      </c>
      <c r="R201" s="14"/>
    </row>
    <row r="202" spans="1:43" ht="100" customHeight="1">
      <c r="A202" s="40">
        <v>162</v>
      </c>
      <c r="B202" s="10" t="s">
        <v>20</v>
      </c>
      <c r="C202" s="11" t="s">
        <v>54</v>
      </c>
      <c r="D202" s="12" t="s">
        <v>33</v>
      </c>
      <c r="E202" s="12" t="s">
        <v>236</v>
      </c>
      <c r="F202" s="12" t="s">
        <v>31</v>
      </c>
      <c r="G202" s="12" t="s">
        <v>238</v>
      </c>
      <c r="H202" s="14"/>
      <c r="I202" s="14" t="s">
        <v>26</v>
      </c>
      <c r="J202" s="15" t="s">
        <v>27</v>
      </c>
      <c r="K202" s="15"/>
      <c r="L202" s="15"/>
      <c r="M202" s="15"/>
      <c r="N202" s="15"/>
      <c r="O202" s="37">
        <v>62</v>
      </c>
      <c r="P202" s="17">
        <v>1811000757</v>
      </c>
      <c r="Q202" s="31" t="s">
        <v>232</v>
      </c>
      <c r="R202" s="14"/>
    </row>
    <row r="203" spans="1:43" s="27" customFormat="1" ht="100" customHeight="1">
      <c r="A203" s="40">
        <v>163</v>
      </c>
      <c r="B203" s="10" t="s">
        <v>20</v>
      </c>
      <c r="C203" s="11" t="s">
        <v>54</v>
      </c>
      <c r="D203" s="12" t="s">
        <v>33</v>
      </c>
      <c r="E203" s="12" t="s">
        <v>143</v>
      </c>
      <c r="F203" s="12" t="s">
        <v>31</v>
      </c>
      <c r="G203" s="42" t="s">
        <v>145</v>
      </c>
      <c r="H203" s="14"/>
      <c r="I203" s="14" t="s">
        <v>26</v>
      </c>
      <c r="J203" s="15" t="s">
        <v>27</v>
      </c>
      <c r="K203" s="15"/>
      <c r="L203" s="15"/>
      <c r="M203" s="15"/>
      <c r="N203" s="15"/>
      <c r="O203" s="14"/>
      <c r="P203" s="14"/>
      <c r="Q203" s="14"/>
      <c r="R203" s="14"/>
    </row>
  </sheetData>
  <sortState xmlns:xlrd2="http://schemas.microsoft.com/office/spreadsheetml/2017/richdata2" ref="A190:AQ194">
    <sortCondition ref="D190:D194"/>
    <sortCondition ref="E190:E194"/>
  </sortState>
  <mergeCells count="2">
    <mergeCell ref="G121:G125"/>
    <mergeCell ref="G22:G23"/>
  </mergeCells>
  <phoneticPr fontId="29" type="noConversion"/>
  <dataValidations count="2">
    <dataValidation type="list" allowBlank="1" showInputMessage="1" showErrorMessage="1" sqref="K1:K3 K27:K30 K51:K54 K107:K117 K80:K83 K127 K153 K131:K135 K156:K189 K195:K1048576" xr:uid="{B7CA2A96-29E4-4334-AB14-F5E6CF0A2DC8}">
      <formula1>שם_מטרה</formula1>
    </dataValidation>
    <dataValidation type="custom" allowBlank="1" showInputMessage="1" showErrorMessage="1" sqref="P125" xr:uid="{77E14BB5-AAA3-4518-8885-6E2B6096D8E9}">
      <formula1>"countif(D2:D63',D2=1"</formula1>
    </dataValidation>
  </dataValidations>
  <pageMargins left="0.70866141732283472" right="0.70866141732283472" top="0.74803149606299213" bottom="0.74803149606299213" header="0.31496062992125984" footer="0.31496062992125984"/>
  <pageSetup paperSize="8" scale="70" orientation="landscape" r:id="rId1"/>
  <rowBreaks count="6" manualBreakCount="6">
    <brk id="79" max="10" man="1"/>
    <brk id="107" max="16383" man="1"/>
    <brk id="114" max="16383" man="1"/>
    <brk id="131" max="16383" man="1"/>
    <brk id="156" max="16383" man="1"/>
    <brk id="194" max="10"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084FAFF-8C35-4BD5-88A2-43A1B15745D4}">
          <x14:formula1>
            <xm:f>עזר!$D$31:$D$56</xm:f>
          </x14:formula1>
          <xm:sqref>C31:C50 C111:C113 C118:C130 C24:C26 C17:C22 C4:C15 C198:C203 C84:C106 C135:C155 C160:C194 C55:C79</xm:sqref>
        </x14:dataValidation>
        <x14:dataValidation type="list" allowBlank="1" showInputMessage="1" showErrorMessage="1" xr:uid="{9FCC4409-77E1-4E67-8BCF-2E0E75511EAC}">
          <x14:formula1>
            <xm:f>עזר!$H$4:$H$11</xm:f>
          </x14:formula1>
          <xm:sqref>F111:F113 F118:F130 F31:F50 F4:F26 F55:F79 F84:F106 F135:F155 F160:F194 F198:F203</xm:sqref>
        </x14:dataValidation>
        <x14:dataValidation type="list" allowBlank="1" showInputMessage="1" showErrorMessage="1" xr:uid="{B1979A3F-0043-49F8-BEA4-4F356289C393}">
          <x14:formula1>
            <xm:f>עזר!$H$19:$H$22</xm:f>
          </x14:formula1>
          <xm:sqref>I118:I130 I111:I113 I31:I50 I4:I26 I55:I79 I84:I106 I135:I155 I160:I194 I198:I203</xm:sqref>
        </x14:dataValidation>
        <x14:dataValidation type="list" allowBlank="1" showInputMessage="1" showErrorMessage="1" xr:uid="{638397AE-5427-417F-B22F-C24381D7C852}">
          <x14:formula1>
            <xm:f>עזר!$H$28:$H$32</xm:f>
          </x14:formula1>
          <xm:sqref>J118:J130 J111:J113 J31:J50 J4:J26 J55:J79 J84:J106 J135:J155 J160:J194 J198:J203</xm:sqref>
        </x14:dataValidation>
        <x14:dataValidation type="list" allowBlank="1" showInputMessage="1" showErrorMessage="1" xr:uid="{DF9C89A4-89DA-4E51-859B-FE8178B2FB32}">
          <x14:formula1>
            <xm:f>עזר!$C$31:$C$51</xm:f>
          </x14:formula1>
          <xm:sqref>B31:B50 B111:B113 B118:B130 B4:B26 B198:B203 B84:B106 B135:B155 B160:B194 B55:B79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F7FA-4D93-4927-B05E-73CE67735F14}">
  <sheetPr>
    <tabColor theme="3" tint="0.749992370372631"/>
  </sheetPr>
  <dimension ref="A2:S16"/>
  <sheetViews>
    <sheetView rightToLeft="1" zoomScale="50" zoomScaleNormal="50" workbookViewId="0">
      <selection activeCell="E12" sqref="E12"/>
    </sheetView>
  </sheetViews>
  <sheetFormatPr defaultColWidth="7.5" defaultRowHeight="40" customHeight="1"/>
  <cols>
    <col min="1" max="1" width="13.83203125" style="47" customWidth="1"/>
    <col min="2" max="2" width="26.5" style="245" customWidth="1"/>
    <col min="3" max="3" width="21.33203125" style="245" customWidth="1"/>
    <col min="4" max="4" width="38.25" style="246" customWidth="1"/>
    <col min="5" max="6" width="21.83203125" style="246" customWidth="1"/>
    <col min="7" max="7" width="64.33203125" style="246" customWidth="1"/>
    <col min="8" max="8" width="33.33203125" style="246" customWidth="1"/>
    <col min="9" max="9" width="22" style="246" customWidth="1"/>
    <col min="10" max="14" width="13.5" style="245" customWidth="1"/>
    <col min="15" max="15" width="11.25" style="247" customWidth="1"/>
    <col min="16" max="16" width="16.83203125" style="47" customWidth="1"/>
    <col min="17" max="17" width="19.25" style="248" customWidth="1"/>
    <col min="18" max="18" width="19.58203125" style="249" customWidth="1"/>
    <col min="19" max="19" width="11.33203125" style="47" bestFit="1" customWidth="1"/>
    <col min="20" max="16384" width="7.5" style="47"/>
  </cols>
  <sheetData>
    <row r="2" spans="1:19" s="507" customFormat="1" ht="122.5">
      <c r="A2" s="508" t="s">
        <v>2</v>
      </c>
      <c r="B2" s="508" t="s">
        <v>3</v>
      </c>
      <c r="C2" s="508" t="s">
        <v>4</v>
      </c>
      <c r="D2" s="508" t="s">
        <v>5</v>
      </c>
      <c r="E2" s="508" t="s">
        <v>6</v>
      </c>
      <c r="F2" s="508" t="s">
        <v>7</v>
      </c>
      <c r="G2" s="508" t="s">
        <v>8</v>
      </c>
      <c r="H2" s="508" t="s">
        <v>9</v>
      </c>
      <c r="I2" s="508" t="s">
        <v>10</v>
      </c>
      <c r="J2" s="508" t="s">
        <v>11</v>
      </c>
      <c r="K2" s="508" t="s">
        <v>12</v>
      </c>
      <c r="L2" s="508" t="s">
        <v>13</v>
      </c>
      <c r="M2" s="508" t="s">
        <v>14</v>
      </c>
      <c r="N2" s="508" t="s">
        <v>15</v>
      </c>
      <c r="O2" s="508" t="s">
        <v>16</v>
      </c>
      <c r="P2" s="508" t="s">
        <v>17</v>
      </c>
      <c r="Q2" s="508" t="s">
        <v>18</v>
      </c>
      <c r="R2" s="508" t="s">
        <v>19</v>
      </c>
    </row>
    <row r="3" spans="1:19" ht="34">
      <c r="A3" s="239">
        <v>1</v>
      </c>
      <c r="B3" s="10"/>
      <c r="C3" s="11"/>
      <c r="D3" s="240" t="s">
        <v>1395</v>
      </c>
      <c r="E3" s="240" t="s">
        <v>1396</v>
      </c>
      <c r="F3" s="12" t="s">
        <v>79</v>
      </c>
      <c r="G3" s="240" t="s">
        <v>1397</v>
      </c>
      <c r="H3" s="240" t="s">
        <v>1398</v>
      </c>
      <c r="I3" s="14" t="s">
        <v>26</v>
      </c>
      <c r="J3" s="15" t="s">
        <v>15</v>
      </c>
      <c r="K3" s="241" t="s">
        <v>1399</v>
      </c>
      <c r="L3" s="241" t="s">
        <v>1399</v>
      </c>
      <c r="M3" s="241" t="s">
        <v>1400</v>
      </c>
      <c r="N3" s="241" t="s">
        <v>1401</v>
      </c>
      <c r="O3" s="242">
        <v>22</v>
      </c>
      <c r="P3" s="242">
        <v>1621000570</v>
      </c>
      <c r="Q3" s="243" t="s">
        <v>1402</v>
      </c>
      <c r="R3" s="16"/>
      <c r="S3" s="70"/>
    </row>
    <row r="4" spans="1:19" ht="51">
      <c r="A4" s="239">
        <v>2</v>
      </c>
      <c r="B4" s="10"/>
      <c r="C4" s="11"/>
      <c r="D4" s="240" t="s">
        <v>1403</v>
      </c>
      <c r="E4" s="240" t="s">
        <v>140</v>
      </c>
      <c r="F4" s="12" t="s">
        <v>79</v>
      </c>
      <c r="G4" s="240" t="s">
        <v>1404</v>
      </c>
      <c r="H4" s="240" t="s">
        <v>1405</v>
      </c>
      <c r="I4" s="14" t="s">
        <v>35</v>
      </c>
      <c r="J4" s="15" t="s">
        <v>15</v>
      </c>
      <c r="K4" s="241" t="s">
        <v>1406</v>
      </c>
      <c r="L4" s="241" t="s">
        <v>1407</v>
      </c>
      <c r="M4" s="241" t="s">
        <v>1408</v>
      </c>
      <c r="N4" s="241" t="s">
        <v>1409</v>
      </c>
      <c r="O4" s="242">
        <v>50</v>
      </c>
      <c r="P4" s="242">
        <v>1786</v>
      </c>
      <c r="Q4" s="133" t="s">
        <v>1410</v>
      </c>
      <c r="R4" s="16"/>
      <c r="S4" s="70"/>
    </row>
    <row r="5" spans="1:19" ht="34">
      <c r="A5" s="239">
        <v>3</v>
      </c>
      <c r="B5" s="10"/>
      <c r="C5" s="11"/>
      <c r="D5" s="240" t="s">
        <v>1403</v>
      </c>
      <c r="E5" s="240" t="s">
        <v>1411</v>
      </c>
      <c r="F5" s="12" t="s">
        <v>24</v>
      </c>
      <c r="G5" s="240" t="s">
        <v>3572</v>
      </c>
      <c r="H5" s="240" t="s">
        <v>3573</v>
      </c>
      <c r="I5" s="14" t="s">
        <v>35</v>
      </c>
      <c r="J5" s="15" t="s">
        <v>15</v>
      </c>
      <c r="K5" s="241" t="s">
        <v>1656</v>
      </c>
      <c r="L5" s="241" t="s">
        <v>3574</v>
      </c>
      <c r="M5" s="241" t="s">
        <v>3575</v>
      </c>
      <c r="N5" s="241" t="s">
        <v>3576</v>
      </c>
      <c r="O5" s="242">
        <v>85</v>
      </c>
      <c r="P5" s="242">
        <v>1786</v>
      </c>
      <c r="Q5" s="133" t="s">
        <v>1410</v>
      </c>
      <c r="R5" s="242" t="s">
        <v>1412</v>
      </c>
      <c r="S5" s="70"/>
    </row>
    <row r="6" spans="1:19" ht="34">
      <c r="A6" s="239">
        <v>4</v>
      </c>
      <c r="B6" s="10"/>
      <c r="C6" s="11"/>
      <c r="D6" s="240" t="s">
        <v>1403</v>
      </c>
      <c r="E6" s="240" t="s">
        <v>1411</v>
      </c>
      <c r="F6" s="12" t="s">
        <v>24</v>
      </c>
      <c r="G6" s="240" t="s">
        <v>1413</v>
      </c>
      <c r="H6" s="240" t="s">
        <v>1414</v>
      </c>
      <c r="I6" s="14" t="s">
        <v>35</v>
      </c>
      <c r="J6" s="15" t="s">
        <v>15</v>
      </c>
      <c r="K6" s="241"/>
      <c r="L6" s="241"/>
      <c r="M6" s="241"/>
      <c r="N6" s="241"/>
      <c r="O6" s="242">
        <v>85</v>
      </c>
      <c r="P6" s="242">
        <v>1786</v>
      </c>
      <c r="Q6" s="133" t="s">
        <v>1410</v>
      </c>
      <c r="R6" s="242" t="s">
        <v>1415</v>
      </c>
      <c r="S6" s="70"/>
    </row>
    <row r="7" spans="1:19" ht="51">
      <c r="A7" s="239">
        <v>5</v>
      </c>
      <c r="B7" s="10"/>
      <c r="C7" s="11"/>
      <c r="D7" s="240" t="s">
        <v>1416</v>
      </c>
      <c r="E7" s="240" t="s">
        <v>1417</v>
      </c>
      <c r="F7" s="12" t="s">
        <v>79</v>
      </c>
      <c r="G7" s="240" t="s">
        <v>1418</v>
      </c>
      <c r="H7" s="240" t="s">
        <v>1419</v>
      </c>
      <c r="I7" s="14" t="s">
        <v>26</v>
      </c>
      <c r="J7" s="15" t="s">
        <v>15</v>
      </c>
      <c r="K7" s="241" t="s">
        <v>1420</v>
      </c>
      <c r="L7" s="241" t="s">
        <v>1421</v>
      </c>
      <c r="M7" s="241" t="s">
        <v>1422</v>
      </c>
      <c r="N7" s="241" t="s">
        <v>1423</v>
      </c>
      <c r="O7" s="242">
        <v>20</v>
      </c>
      <c r="P7" s="242">
        <v>1786</v>
      </c>
      <c r="Q7" s="133" t="s">
        <v>1410</v>
      </c>
      <c r="R7" s="16"/>
      <c r="S7" s="70"/>
    </row>
    <row r="8" spans="1:19" ht="34">
      <c r="A8" s="239">
        <v>6</v>
      </c>
      <c r="B8" s="10"/>
      <c r="C8" s="11"/>
      <c r="D8" s="240" t="s">
        <v>1403</v>
      </c>
      <c r="E8" s="240" t="s">
        <v>140</v>
      </c>
      <c r="F8" s="12" t="s">
        <v>79</v>
      </c>
      <c r="G8" s="240" t="s">
        <v>1424</v>
      </c>
      <c r="H8" s="244" t="s">
        <v>1425</v>
      </c>
      <c r="I8" s="14" t="s">
        <v>26</v>
      </c>
      <c r="J8" s="15" t="s">
        <v>15</v>
      </c>
      <c r="K8" s="241"/>
      <c r="L8" s="241"/>
      <c r="M8" s="241"/>
      <c r="N8" s="241"/>
      <c r="O8" s="242">
        <v>38</v>
      </c>
      <c r="P8" s="242">
        <v>1786</v>
      </c>
      <c r="Q8" s="133" t="s">
        <v>1410</v>
      </c>
      <c r="R8" s="16" t="s">
        <v>1426</v>
      </c>
      <c r="S8" s="70"/>
    </row>
    <row r="9" spans="1:19" ht="34">
      <c r="A9" s="239">
        <v>7</v>
      </c>
      <c r="B9" s="10"/>
      <c r="C9" s="11"/>
      <c r="D9" s="240" t="s">
        <v>1395</v>
      </c>
      <c r="E9" s="240" t="s">
        <v>1396</v>
      </c>
      <c r="F9" s="12" t="s">
        <v>31</v>
      </c>
      <c r="G9" s="240" t="s">
        <v>1427</v>
      </c>
      <c r="H9" s="244"/>
      <c r="I9" s="14" t="s">
        <v>26</v>
      </c>
      <c r="J9" s="15" t="s">
        <v>27</v>
      </c>
      <c r="K9" s="241"/>
      <c r="L9" s="241"/>
      <c r="M9" s="241"/>
      <c r="N9" s="241"/>
      <c r="O9" s="242"/>
      <c r="P9" s="242"/>
      <c r="Q9" s="133"/>
      <c r="R9" s="16"/>
      <c r="S9" s="70"/>
    </row>
    <row r="11" spans="1:19" ht="40" customHeight="1">
      <c r="I11" s="245"/>
    </row>
    <row r="12" spans="1:19" ht="40" customHeight="1">
      <c r="I12" s="245"/>
    </row>
    <row r="13" spans="1:19" ht="40" customHeight="1">
      <c r="I13" s="245"/>
    </row>
    <row r="14" spans="1:19" ht="40" customHeight="1">
      <c r="I14" s="245"/>
    </row>
    <row r="15" spans="1:19" ht="40" customHeight="1">
      <c r="I15" s="245"/>
    </row>
    <row r="16" spans="1:19" ht="40" customHeight="1">
      <c r="I16" s="245"/>
    </row>
  </sheetData>
  <phoneticPr fontId="29" type="noConversion"/>
  <pageMargins left="0.70866141732283472" right="0.70866141732283472" top="0.74803149606299213" bottom="0.74803149606299213" header="0.31496062992125984" footer="0.31496062992125984"/>
  <pageSetup paperSize="8" scale="71"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9F4B878-72B7-4664-AED2-EF5A18CE3590}">
          <x14:formula1>
            <xm:f>עזר!$H$28:$H$32</xm:f>
          </x14:formula1>
          <xm:sqref>J3:J9</xm:sqref>
        </x14:dataValidation>
        <x14:dataValidation type="list" allowBlank="1" showInputMessage="1" showErrorMessage="1" xr:uid="{52079744-EF46-4247-9209-7390B2CD2201}">
          <x14:formula1>
            <xm:f>עזר!$H$19:$H$22</xm:f>
          </x14:formula1>
          <xm:sqref>I3:I9</xm:sqref>
        </x14:dataValidation>
        <x14:dataValidation type="list" allowBlank="1" showInputMessage="1" showErrorMessage="1" xr:uid="{BACBCB23-3143-4A4B-B37E-8B8A2E3DD4E6}">
          <x14:formula1>
            <xm:f>עזר!$H$4:$H$11</xm:f>
          </x14:formula1>
          <xm:sqref>F3:F9</xm:sqref>
        </x14:dataValidation>
        <x14:dataValidation type="list" allowBlank="1" showInputMessage="1" showErrorMessage="1" xr:uid="{82CC65C9-6EE9-41D1-8B49-BF08C6BBD6B2}">
          <x14:formula1>
            <xm:f>עזר!$C$31:$C$51</xm:f>
          </x14:formula1>
          <xm:sqref>B3:B9</xm:sqref>
        </x14:dataValidation>
        <x14:dataValidation type="list" allowBlank="1" showInputMessage="1" showErrorMessage="1" xr:uid="{DC734CC8-B1FB-448B-A59F-B7A43686C8C7}">
          <x14:formula1>
            <xm:f>עזר!$D$31:$D$56</xm:f>
          </x14:formula1>
          <xm:sqref>C3:C9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96FC-D6FA-4CEF-BF6B-E8C32A1F5860}">
  <sheetPr>
    <tabColor theme="2" tint="-0.249977111117893"/>
  </sheetPr>
  <dimension ref="A2:S12"/>
  <sheetViews>
    <sheetView rightToLeft="1" zoomScale="50" zoomScaleNormal="50" workbookViewId="0">
      <selection activeCell="E9" sqref="E9"/>
    </sheetView>
  </sheetViews>
  <sheetFormatPr defaultColWidth="9" defaultRowHeight="17"/>
  <cols>
    <col min="1" max="1" width="11.83203125" style="274" customWidth="1"/>
    <col min="2" max="3" width="33.83203125" style="275" customWidth="1"/>
    <col min="4" max="4" width="41.83203125" style="275" customWidth="1"/>
    <col min="5" max="5" width="21.5" style="275" customWidth="1"/>
    <col min="6" max="6" width="39.25" style="275" customWidth="1"/>
    <col min="7" max="7" width="14" style="275" customWidth="1"/>
    <col min="8" max="8" width="26.75" style="275" customWidth="1"/>
    <col min="9" max="9" width="18.08203125" style="275" customWidth="1"/>
    <col min="10" max="10" width="11.5" style="275" customWidth="1"/>
    <col min="11" max="14" width="15.58203125" style="275" customWidth="1"/>
    <col min="15" max="15" width="12.4140625" style="274" customWidth="1"/>
    <col min="16" max="16" width="17.5" style="276" customWidth="1"/>
    <col min="17" max="17" width="15.5" style="275" customWidth="1"/>
    <col min="18" max="18" width="12.58203125" style="275" customWidth="1"/>
    <col min="19" max="19" width="35.25" style="275" customWidth="1"/>
    <col min="20" max="16384" width="9" style="47"/>
  </cols>
  <sheetData>
    <row r="2" spans="1:19" s="509" customFormat="1" ht="73.5">
      <c r="A2" s="510" t="s">
        <v>2</v>
      </c>
      <c r="B2" s="510" t="s">
        <v>3</v>
      </c>
      <c r="C2" s="510" t="s">
        <v>4</v>
      </c>
      <c r="D2" s="510" t="s">
        <v>5</v>
      </c>
      <c r="E2" s="510" t="s">
        <v>6</v>
      </c>
      <c r="F2" s="510" t="s">
        <v>8</v>
      </c>
      <c r="G2" s="510" t="s">
        <v>7</v>
      </c>
      <c r="H2" s="510" t="s">
        <v>9</v>
      </c>
      <c r="I2" s="510" t="s">
        <v>10</v>
      </c>
      <c r="J2" s="510" t="s">
        <v>11</v>
      </c>
      <c r="K2" s="510" t="s">
        <v>12</v>
      </c>
      <c r="L2" s="510" t="s">
        <v>13</v>
      </c>
      <c r="M2" s="510" t="s">
        <v>14</v>
      </c>
      <c r="N2" s="510" t="s">
        <v>15</v>
      </c>
      <c r="O2" s="510" t="s">
        <v>348</v>
      </c>
      <c r="P2" s="511" t="s">
        <v>17</v>
      </c>
      <c r="Q2" s="510" t="s">
        <v>18</v>
      </c>
      <c r="R2" s="510" t="s">
        <v>19</v>
      </c>
      <c r="S2" s="510" t="s">
        <v>19</v>
      </c>
    </row>
    <row r="3" spans="1:19" ht="51">
      <c r="A3" s="261">
        <v>1</v>
      </c>
      <c r="B3" s="10"/>
      <c r="C3" s="11"/>
      <c r="D3" s="262" t="s">
        <v>1470</v>
      </c>
      <c r="E3" s="263" t="s">
        <v>1471</v>
      </c>
      <c r="F3" s="263" t="s">
        <v>1472</v>
      </c>
      <c r="G3" s="12" t="s">
        <v>31</v>
      </c>
      <c r="H3" s="263"/>
      <c r="I3" s="14" t="s">
        <v>78</v>
      </c>
      <c r="J3" s="15" t="s">
        <v>27</v>
      </c>
      <c r="K3" s="218"/>
      <c r="L3" s="218"/>
      <c r="M3" s="218"/>
      <c r="N3" s="218"/>
      <c r="O3" s="264">
        <v>511</v>
      </c>
      <c r="P3" s="265">
        <v>1617000750</v>
      </c>
      <c r="Q3" s="263" t="s">
        <v>93</v>
      </c>
      <c r="R3" s="16"/>
      <c r="S3" s="266" t="s">
        <v>1493</v>
      </c>
    </row>
    <row r="4" spans="1:19" ht="51">
      <c r="A4" s="261">
        <v>2</v>
      </c>
      <c r="B4" s="10"/>
      <c r="C4" s="11"/>
      <c r="D4" s="262" t="s">
        <v>1473</v>
      </c>
      <c r="E4" s="266" t="s">
        <v>1471</v>
      </c>
      <c r="F4" s="266" t="s">
        <v>1474</v>
      </c>
      <c r="G4" s="12" t="s">
        <v>31</v>
      </c>
      <c r="H4" s="266"/>
      <c r="I4" s="14" t="s">
        <v>78</v>
      </c>
      <c r="J4" s="15" t="s">
        <v>27</v>
      </c>
      <c r="K4" s="267"/>
      <c r="L4" s="267"/>
      <c r="M4" s="267"/>
      <c r="N4" s="267"/>
      <c r="O4" s="16"/>
      <c r="P4" s="268"/>
      <c r="Q4" s="16"/>
      <c r="R4" s="16"/>
      <c r="S4" s="16"/>
    </row>
    <row r="5" spans="1:19" ht="51">
      <c r="A5" s="261">
        <v>3</v>
      </c>
      <c r="B5" s="10"/>
      <c r="C5" s="11"/>
      <c r="D5" s="262" t="s">
        <v>1475</v>
      </c>
      <c r="E5" s="263" t="s">
        <v>1471</v>
      </c>
      <c r="F5" s="263" t="s">
        <v>1476</v>
      </c>
      <c r="G5" s="12" t="s">
        <v>31</v>
      </c>
      <c r="H5" s="263"/>
      <c r="I5" s="14" t="s">
        <v>78</v>
      </c>
      <c r="J5" s="15" t="s">
        <v>27</v>
      </c>
      <c r="K5" s="261"/>
      <c r="L5" s="261"/>
      <c r="M5" s="261"/>
      <c r="N5" s="261"/>
      <c r="O5" s="264">
        <v>998</v>
      </c>
      <c r="P5" s="265">
        <v>1732000752</v>
      </c>
      <c r="Q5" s="263" t="s">
        <v>1477</v>
      </c>
      <c r="R5" s="16"/>
      <c r="S5" s="263" t="s">
        <v>1478</v>
      </c>
    </row>
    <row r="6" spans="1:19" ht="51">
      <c r="A6" s="261">
        <v>4</v>
      </c>
      <c r="B6" s="10"/>
      <c r="C6" s="11"/>
      <c r="D6" s="262" t="s">
        <v>1473</v>
      </c>
      <c r="E6" s="263" t="s">
        <v>1479</v>
      </c>
      <c r="F6" s="263" t="s">
        <v>1480</v>
      </c>
      <c r="G6" s="12" t="s">
        <v>79</v>
      </c>
      <c r="H6" s="263"/>
      <c r="I6" s="14" t="s">
        <v>26</v>
      </c>
      <c r="J6" s="15" t="s">
        <v>13</v>
      </c>
      <c r="K6" s="218" t="s">
        <v>1481</v>
      </c>
      <c r="L6" s="218" t="s">
        <v>1482</v>
      </c>
      <c r="M6" s="218"/>
      <c r="N6" s="218"/>
      <c r="O6" s="16"/>
      <c r="P6" s="268"/>
      <c r="Q6" s="16"/>
      <c r="R6" s="16"/>
      <c r="S6" s="263"/>
    </row>
    <row r="7" spans="1:19" ht="51">
      <c r="A7" s="261">
        <v>5</v>
      </c>
      <c r="B7" s="10"/>
      <c r="C7" s="11"/>
      <c r="D7" s="262" t="s">
        <v>1473</v>
      </c>
      <c r="E7" s="269" t="s">
        <v>1483</v>
      </c>
      <c r="F7" s="263" t="s">
        <v>1484</v>
      </c>
      <c r="G7" s="12" t="s">
        <v>31</v>
      </c>
      <c r="H7" s="263"/>
      <c r="I7" s="14" t="s">
        <v>78</v>
      </c>
      <c r="J7" s="15" t="s">
        <v>27</v>
      </c>
      <c r="K7" s="261"/>
      <c r="L7" s="261"/>
      <c r="M7" s="261"/>
      <c r="N7" s="261"/>
      <c r="O7" s="16"/>
      <c r="P7" s="268"/>
      <c r="Q7" s="16"/>
      <c r="R7" s="16"/>
      <c r="S7" s="16"/>
    </row>
    <row r="8" spans="1:19" ht="51">
      <c r="A8" s="261">
        <v>6</v>
      </c>
      <c r="B8" s="10"/>
      <c r="C8" s="11"/>
      <c r="D8" s="262" t="s">
        <v>1473</v>
      </c>
      <c r="E8" s="269" t="s">
        <v>1483</v>
      </c>
      <c r="F8" s="263" t="s">
        <v>1485</v>
      </c>
      <c r="G8" s="12" t="s">
        <v>31</v>
      </c>
      <c r="H8" s="263"/>
      <c r="I8" s="14" t="s">
        <v>78</v>
      </c>
      <c r="J8" s="15" t="s">
        <v>27</v>
      </c>
      <c r="K8" s="218"/>
      <c r="L8" s="218"/>
      <c r="M8" s="218"/>
      <c r="N8" s="218"/>
      <c r="O8" s="16"/>
      <c r="P8" s="268"/>
      <c r="Q8" s="16"/>
      <c r="R8" s="16"/>
      <c r="S8" s="263" t="s">
        <v>1486</v>
      </c>
    </row>
    <row r="9" spans="1:19" ht="51">
      <c r="A9" s="261">
        <v>7</v>
      </c>
      <c r="B9" s="10"/>
      <c r="C9" s="11"/>
      <c r="D9" s="262" t="s">
        <v>1473</v>
      </c>
      <c r="E9" s="269" t="s">
        <v>1483</v>
      </c>
      <c r="F9" s="263" t="s">
        <v>1487</v>
      </c>
      <c r="G9" s="12" t="s">
        <v>31</v>
      </c>
      <c r="H9" s="263"/>
      <c r="I9" s="14" t="s">
        <v>78</v>
      </c>
      <c r="J9" s="15" t="s">
        <v>27</v>
      </c>
      <c r="K9" s="218"/>
      <c r="L9" s="218"/>
      <c r="M9" s="218"/>
      <c r="N9" s="218"/>
      <c r="O9" s="16"/>
      <c r="P9" s="268"/>
      <c r="Q9" s="16"/>
      <c r="R9" s="16"/>
      <c r="S9" s="263" t="s">
        <v>1488</v>
      </c>
    </row>
    <row r="10" spans="1:19" ht="51">
      <c r="A10" s="261">
        <v>8</v>
      </c>
      <c r="B10" s="10"/>
      <c r="C10" s="11"/>
      <c r="D10" s="262" t="s">
        <v>1473</v>
      </c>
      <c r="E10" s="269" t="s">
        <v>1483</v>
      </c>
      <c r="F10" s="263" t="s">
        <v>1489</v>
      </c>
      <c r="G10" s="12" t="s">
        <v>31</v>
      </c>
      <c r="H10" s="263"/>
      <c r="I10" s="14" t="s">
        <v>78</v>
      </c>
      <c r="J10" s="15" t="s">
        <v>27</v>
      </c>
      <c r="K10" s="261"/>
      <c r="L10" s="261"/>
      <c r="M10" s="261"/>
      <c r="N10" s="261"/>
      <c r="O10" s="261">
        <v>850</v>
      </c>
      <c r="P10" s="265">
        <v>1747</v>
      </c>
      <c r="Q10" s="263" t="s">
        <v>1490</v>
      </c>
      <c r="R10" s="16"/>
      <c r="S10" s="263"/>
    </row>
    <row r="11" spans="1:19" ht="51">
      <c r="A11" s="261">
        <v>9</v>
      </c>
      <c r="B11" s="10"/>
      <c r="C11" s="11"/>
      <c r="D11" s="262" t="s">
        <v>1473</v>
      </c>
      <c r="E11" s="269" t="s">
        <v>1483</v>
      </c>
      <c r="F11" s="263" t="s">
        <v>1491</v>
      </c>
      <c r="G11" s="12" t="s">
        <v>31</v>
      </c>
      <c r="H11" s="263"/>
      <c r="I11" s="14" t="s">
        <v>78</v>
      </c>
      <c r="J11" s="15" t="s">
        <v>27</v>
      </c>
      <c r="K11" s="261"/>
      <c r="L11" s="261"/>
      <c r="M11" s="261"/>
      <c r="N11" s="261"/>
      <c r="O11" s="16"/>
      <c r="P11" s="268"/>
      <c r="Q11" s="16"/>
      <c r="R11" s="16"/>
      <c r="S11" s="16"/>
    </row>
    <row r="12" spans="1:19" ht="51">
      <c r="A12" s="261">
        <v>10</v>
      </c>
      <c r="B12" s="10"/>
      <c r="C12" s="11"/>
      <c r="D12" s="270" t="s">
        <v>1473</v>
      </c>
      <c r="E12" s="271" t="s">
        <v>1483</v>
      </c>
      <c r="F12" s="272" t="s">
        <v>1492</v>
      </c>
      <c r="G12" s="12" t="s">
        <v>31</v>
      </c>
      <c r="H12" s="272"/>
      <c r="I12" s="14" t="s">
        <v>78</v>
      </c>
      <c r="J12" s="15" t="s">
        <v>27</v>
      </c>
      <c r="K12" s="273"/>
      <c r="L12" s="273"/>
      <c r="M12" s="273"/>
      <c r="N12" s="273"/>
      <c r="O12" s="16"/>
      <c r="P12" s="268"/>
      <c r="Q12" s="16"/>
      <c r="R12" s="16"/>
      <c r="S12" s="16"/>
    </row>
  </sheetData>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72F1189D-6EBA-40E8-BBD5-E13B9B397D03}">
          <x14:formula1>
            <xm:f>עזר!$H$19:$H$22</xm:f>
          </x14:formula1>
          <xm:sqref>I3:I12</xm:sqref>
        </x14:dataValidation>
        <x14:dataValidation type="list" allowBlank="1" showInputMessage="1" showErrorMessage="1" xr:uid="{37AB9509-5BF3-41A4-8B14-96A2291EBC42}">
          <x14:formula1>
            <xm:f>עזר!$H$28:$H$32</xm:f>
          </x14:formula1>
          <xm:sqref>J3:J12</xm:sqref>
        </x14:dataValidation>
        <x14:dataValidation type="list" allowBlank="1" showInputMessage="1" showErrorMessage="1" xr:uid="{5E12FB6D-911A-44BB-9CFC-6477407C1D90}">
          <x14:formula1>
            <xm:f>עזר!$H$4:$H$11</xm:f>
          </x14:formula1>
          <xm:sqref>G3:G12</xm:sqref>
        </x14:dataValidation>
        <x14:dataValidation type="list" allowBlank="1" showInputMessage="1" showErrorMessage="1" xr:uid="{D58B551D-2BFB-4170-895A-43AAEFBA6720}">
          <x14:formula1>
            <xm:f>עזר!$D$31:$D$56</xm:f>
          </x14:formula1>
          <xm:sqref>C3:C12</xm:sqref>
        </x14:dataValidation>
        <x14:dataValidation type="list" allowBlank="1" showInputMessage="1" showErrorMessage="1" xr:uid="{3754AC72-A173-49D4-9872-959B5403D369}">
          <x14:formula1>
            <xm:f>עזר!$C$31:$C$51</xm:f>
          </x14:formula1>
          <xm:sqref>B3:B12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14</vt:i4>
      </vt:variant>
      <vt:variant>
        <vt:lpstr>טווחים בעלי שם</vt:lpstr>
      </vt:variant>
      <vt:variant>
        <vt:i4>19</vt:i4>
      </vt:variant>
    </vt:vector>
  </HeadingPairs>
  <TitlesOfParts>
    <vt:vector size="33" baseType="lpstr">
      <vt:lpstr>אסטרטגיה ויישובים</vt:lpstr>
      <vt:lpstr>גזברות</vt:lpstr>
      <vt:lpstr>דוברות וניו מדיה</vt:lpstr>
      <vt:lpstr>הון אנושי</vt:lpstr>
      <vt:lpstr>הנדסה</vt:lpstr>
      <vt:lpstr>חברה כלכלית</vt:lpstr>
      <vt:lpstr>חינוך</vt:lpstr>
      <vt:lpstr>מחשוב ומערכות מידע</vt:lpstr>
      <vt:lpstr>משפטית</vt:lpstr>
      <vt:lpstr>שירותים חברתיים</vt:lpstr>
      <vt:lpstr>תפו"ח</vt:lpstr>
      <vt:lpstr>תפעול</vt:lpstr>
      <vt:lpstr>תכניות חוצות ארגון</vt:lpstr>
      <vt:lpstr>עזר</vt:lpstr>
      <vt:lpstr>'דוברות וניו מדיה'!WPrint_Area_W</vt:lpstr>
      <vt:lpstr>חינוך!WPrint_Area_W</vt:lpstr>
      <vt:lpstr>'מחשוב ומערכות מידע'!WPrint_Area_W</vt:lpstr>
      <vt:lpstr>'תפו"ח'!WPrint_Area_W</vt:lpstr>
      <vt:lpstr>תפעול!WPrint_Area_W</vt:lpstr>
      <vt:lpstr>'דוברות וניו מדיה'!WPrint_TitlesW</vt:lpstr>
      <vt:lpstr>'מחשוב ומערכות מידע'!WPrint_TitlesW</vt:lpstr>
      <vt:lpstr>איכות_הסביבה</vt:lpstr>
      <vt:lpstr>בטחון_אישי_וקהילתי</vt:lpstr>
      <vt:lpstr>דרום_השרון_תהווה_דוגמא_לחברת_מופת__המחברת_בין_הקהילות_השונות_באופיין_ובזהותן_לכדי_מארג_חברתי_במרחב_הכפרי_המבוסס_על_ערבות_הדדית__חוסן_אישי_וחברתי_ותחושת_שייכות_המשפיעות_על_איכות_החיים_ויוצרות_קהילה_חזקה_ומגוונת_עבור_התושבים</vt:lpstr>
      <vt:lpstr>החינוך_בדרום_השרון_מטפח_מארג_קהילתי_חינוכי_שיוצר_הזדמנויות_לצמיחה_אישית_וחברתית_המשפיעות_על_עיצוב_זהותם_ופיתוח_חוסנם_של_כל_התלמידים._קהילת_החינוך_פועלת_לחיזוק_תחושת_השייכות_לזהות_המקומית_והלאומית_ולהעצמת_חווית_המסוגלות_והרצון_להשפיע_ולעצב_חברה_טובה_יותר</vt:lpstr>
      <vt:lpstr>המועצה_והנהגות_הישובים_יפעלו_יחד_לחיזוק_הביטחון_האישי_והקהילתי_בשת_פ_עם_גורמי_הביטחון_והקהילה_בשגרה_ובחירום</vt:lpstr>
      <vt:lpstr>המועצה_תפעל_יחד_עם_היישובים_לשמירה_על_הצביון_הכפרי_דרך_שימור_הסביבה__החקלאות_והאקולוגיה_תוך_חינוך_לקיימות_ופיתוח_השטחים_הפתוחים</vt:lpstr>
      <vt:lpstr>המועצה_תפעל_לחיזוק_כלל_יישוביה_והמשך_קיומם_כיישובים_כפריים__רב_דוריים__תוך_שמירה_על_החקלאות_והמרחב_הירוק_סביבם__ופיתוח_מנועי_צמיחה_כלכליים_למימון_השירותים_לתושבים</vt:lpstr>
      <vt:lpstr>חינוך_לחברה_ערכית</vt:lpstr>
      <vt:lpstr>מטרה_2030</vt:lpstr>
      <vt:lpstr>עתיד_המקום_מגורים_ותעשייה</vt:lpstr>
      <vt:lpstr>קהילה</vt:lpstr>
      <vt:lpstr>שם_מטרה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שני חוור</dc:creator>
  <cp:lastModifiedBy>עומרי שגב</cp:lastModifiedBy>
  <cp:lastPrinted>2025-10-31T11:46:18Z</cp:lastPrinted>
  <dcterms:created xsi:type="dcterms:W3CDTF">2025-10-15T16:16:53Z</dcterms:created>
  <dcterms:modified xsi:type="dcterms:W3CDTF">2025-11-13T20:06:46Z</dcterms:modified>
</cp:coreProperties>
</file>